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V\ТДИ\"/>
    </mc:Choice>
  </mc:AlternateContent>
  <bookViews>
    <workbookView xWindow="0" yWindow="0" windowWidth="14380" windowHeight="4440" activeTab="1"/>
  </bookViews>
  <sheets>
    <sheet name="график" sheetId="15" r:id="rId1"/>
    <sheet name="аттестации" sheetId="16" r:id="rId2"/>
  </sheets>
  <definedNames>
    <definedName name="_xlnm.Print_Area" localSheetId="1">аттестации!$A$1:$BD$32</definedName>
    <definedName name="_xlnm.Print_Area" localSheetId="0">график!$A$1:$BD$35</definedName>
  </definedNames>
  <calcPr calcId="152511"/>
</workbook>
</file>

<file path=xl/calcChain.xml><?xml version="1.0" encoding="utf-8"?>
<calcChain xmlns="http://schemas.openxmlformats.org/spreadsheetml/2006/main">
  <c r="D23" i="15" l="1"/>
  <c r="D30" i="15"/>
  <c r="D28" i="15"/>
  <c r="D24" i="15"/>
  <c r="D17" i="15"/>
  <c r="D8" i="15"/>
  <c r="D9" i="15"/>
  <c r="D32" i="16"/>
  <c r="D31" i="16"/>
  <c r="D29" i="16"/>
  <c r="D28" i="16" s="1"/>
  <c r="D26" i="16"/>
  <c r="D25" i="16"/>
  <c r="D24" i="16" s="1"/>
  <c r="D21" i="16"/>
  <c r="D20" i="16"/>
  <c r="D19" i="16"/>
  <c r="D18" i="16"/>
  <c r="D16" i="16"/>
  <c r="D15" i="16"/>
  <c r="D14" i="16"/>
  <c r="D13" i="16"/>
  <c r="D12" i="16"/>
  <c r="D11" i="16"/>
  <c r="D10" i="16"/>
  <c r="D30" i="16" l="1"/>
  <c r="D17" i="16"/>
  <c r="D9" i="16"/>
  <c r="D23" i="16"/>
  <c r="D8" i="16" l="1"/>
  <c r="F33" i="15" l="1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U34" i="15" s="1"/>
  <c r="V33" i="15"/>
  <c r="V34" i="15" s="1"/>
  <c r="W33" i="15"/>
  <c r="W34" i="15" s="1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E33" i="15"/>
  <c r="D21" i="15"/>
  <c r="U35" i="15" l="1"/>
  <c r="D32" i="15"/>
  <c r="D31" i="15"/>
  <c r="D29" i="15"/>
  <c r="D25" i="15"/>
  <c r="D26" i="15"/>
  <c r="D19" i="15"/>
  <c r="D18" i="15"/>
  <c r="D11" i="15"/>
  <c r="D12" i="15"/>
  <c r="D13" i="15"/>
  <c r="D20" i="15"/>
  <c r="D14" i="15"/>
  <c r="D15" i="15"/>
  <c r="D16" i="15"/>
  <c r="W35" i="15" l="1"/>
  <c r="V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10" i="15"/>
</calcChain>
</file>

<file path=xl/sharedStrings.xml><?xml version="1.0" encoding="utf-8"?>
<sst xmlns="http://schemas.openxmlformats.org/spreadsheetml/2006/main" count="311" uniqueCount="120">
  <si>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</si>
  <si>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</si>
  <si>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</si>
  <si>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</si>
  <si>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номера календарных недель</t>
  </si>
  <si>
    <t>порядковые номера недель учебного года</t>
  </si>
  <si>
    <t>Всего час.в неделю обязательной учебной нагрузки</t>
  </si>
  <si>
    <t>Всего часов в неделю</t>
  </si>
  <si>
    <t>Общеобразовательный цикл</t>
  </si>
  <si>
    <t>Физическая культура</t>
  </si>
  <si>
    <t>Русский язык</t>
  </si>
  <si>
    <t>ОД.00</t>
  </si>
  <si>
    <t>ОД.01</t>
  </si>
  <si>
    <t>Базовые учебные дисциплины</t>
  </si>
  <si>
    <t>ОД.01.01</t>
  </si>
  <si>
    <t>ОД.01.03</t>
  </si>
  <si>
    <t>ОД.01.07</t>
  </si>
  <si>
    <t>ОД.01.08</t>
  </si>
  <si>
    <t>Иностранный язык</t>
  </si>
  <si>
    <t xml:space="preserve">Естествознание </t>
  </si>
  <si>
    <t>ОД.01.09</t>
  </si>
  <si>
    <t>обяз.уч.</t>
  </si>
  <si>
    <t>обяз.уч</t>
  </si>
  <si>
    <t>Профильные учебные дисциплины</t>
  </si>
  <si>
    <t>ОД.02</t>
  </si>
  <si>
    <t>ОД.02.02</t>
  </si>
  <si>
    <t xml:space="preserve">История </t>
  </si>
  <si>
    <t>П.00</t>
  </si>
  <si>
    <t>ОП.00</t>
  </si>
  <si>
    <t>Общепрофессиональные дисциплины</t>
  </si>
  <si>
    <t>ОП.01</t>
  </si>
  <si>
    <t>ОП.02</t>
  </si>
  <si>
    <t>Рисунок</t>
  </si>
  <si>
    <t>Живопись</t>
  </si>
  <si>
    <t>Обязательная часть циклов ППССЗ</t>
  </si>
  <si>
    <t>ПМ.00</t>
  </si>
  <si>
    <t>Профессиональные модули</t>
  </si>
  <si>
    <t>ПМ.01</t>
  </si>
  <si>
    <t>МДК.01.01</t>
  </si>
  <si>
    <t>ОД.01.02</t>
  </si>
  <si>
    <t>Математика</t>
  </si>
  <si>
    <t>ОД.01.05</t>
  </si>
  <si>
    <t>Мировая художественная культура</t>
  </si>
  <si>
    <t>ОБЖ</t>
  </si>
  <si>
    <t>Астрономия</t>
  </si>
  <si>
    <t>ОД.02.01</t>
  </si>
  <si>
    <t>ОД.02.03</t>
  </si>
  <si>
    <t>Художественно-творческая деятельность</t>
  </si>
  <si>
    <t>Композиция театрального костюма</t>
  </si>
  <si>
    <t>ПМ.02</t>
  </si>
  <si>
    <t>Художественно-технологическая деятельность</t>
  </si>
  <si>
    <t>МДК.02.01</t>
  </si>
  <si>
    <t>МДК.02.02</t>
  </si>
  <si>
    <t>Моделирование театрального костюма</t>
  </si>
  <si>
    <t xml:space="preserve">53.02.09 Театрально-декорационное искусство 1 курс   </t>
  </si>
  <si>
    <t>Обществознание</t>
  </si>
  <si>
    <t>Литература</t>
  </si>
  <si>
    <t>Профессиональный учебный цикл</t>
  </si>
  <si>
    <t>Технология-театрального костюма</t>
  </si>
  <si>
    <t xml:space="preserve">Всего час.в неделю самостоятельной работы </t>
  </si>
  <si>
    <t>ОД.02.04</t>
  </si>
  <si>
    <t>29.09-5.10</t>
  </si>
  <si>
    <t>Октябрь</t>
  </si>
  <si>
    <t>27.10-2.11</t>
  </si>
  <si>
    <t>Ноябрь</t>
  </si>
  <si>
    <t>24.11-30.11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</si>
  <si>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</si>
  <si>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</si>
  <si>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</si>
  <si>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</si>
  <si>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</si>
  <si>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</si>
  <si>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</si>
  <si>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</si>
  <si>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</si>
  <si>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</si>
  <si>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</si>
  <si>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</si>
  <si>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29.05-5.07</t>
  </si>
  <si>
    <t>Июль</t>
  </si>
  <si>
    <t>27.07-2.08</t>
  </si>
  <si>
    <t>Август</t>
  </si>
  <si>
    <t>1   7</t>
  </si>
  <si>
    <t>8   14</t>
  </si>
  <si>
    <t>15   21</t>
  </si>
  <si>
    <t>22   28</t>
  </si>
  <si>
    <t>6   12</t>
  </si>
  <si>
    <t>13  19</t>
  </si>
  <si>
    <t>20  26</t>
  </si>
  <si>
    <t>3  9</t>
  </si>
  <si>
    <t>10  16</t>
  </si>
  <si>
    <t>17  23</t>
  </si>
  <si>
    <t>5   11</t>
  </si>
  <si>
    <t>12   18</t>
  </si>
  <si>
    <t>19   25</t>
  </si>
  <si>
    <t>2   8</t>
  </si>
  <si>
    <t>9   15</t>
  </si>
  <si>
    <t>16   22</t>
  </si>
  <si>
    <t>2 8</t>
  </si>
  <si>
    <t>9 15</t>
  </si>
  <si>
    <t>16 22</t>
  </si>
  <si>
    <t>23 29</t>
  </si>
  <si>
    <t>13 19</t>
  </si>
  <si>
    <t>20 26</t>
  </si>
  <si>
    <t>4 10</t>
  </si>
  <si>
    <t>11 17</t>
  </si>
  <si>
    <t>18 24</t>
  </si>
  <si>
    <t>25 31</t>
  </si>
  <si>
    <t>8 14</t>
  </si>
  <si>
    <t>15 21</t>
  </si>
  <si>
    <t>22 28</t>
  </si>
  <si>
    <t>6 12</t>
  </si>
  <si>
    <t>3 9</t>
  </si>
  <si>
    <t>10 16</t>
  </si>
  <si>
    <t>17 23</t>
  </si>
  <si>
    <t>24 30</t>
  </si>
  <si>
    <t>ДЗ</t>
  </si>
  <si>
    <t>Э</t>
  </si>
  <si>
    <t>З</t>
  </si>
  <si>
    <t>Э*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</si>
</sst>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sz val="12"/>
      <color indexed="56"/>
      <name val="Arial"/>
      <family val="2"/>
      <charset val="204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 wrapText="1"/>
    </xf>
    <xf numFmtId="0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5" fillId="8" borderId="3" xfId="0" applyNumberFormat="1" applyFont="1" applyFill="1" applyBorder="1" applyAlignment="1">
      <alignment vertical="center"/>
    </xf>
    <xf numFmtId="0" fontId="5" fillId="8" borderId="3" xfId="0" applyNumberFormat="1" applyFont="1" applyFill="1" applyBorder="1" applyAlignment="1">
      <alignment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5" fillId="10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3" fillId="1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3" fillId="9" borderId="2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0" fontId="6" fillId="13" borderId="2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0" fontId="5" fillId="13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textRotation="90" wrapText="1"/>
    </xf>
    <xf numFmtId="0" fontId="3" fillId="7" borderId="2" xfId="0" applyNumberFormat="1" applyFont="1" applyFill="1" applyBorder="1" applyAlignment="1">
      <alignment horizontal="center" vertical="center" textRotation="90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textRotation="90"/>
    </xf>
    <xf numFmtId="0" fontId="5" fillId="0" borderId="2" xfId="0" applyNumberFormat="1" applyFont="1" applyBorder="1" applyAlignment="1">
      <alignment horizontal="center" vertical="center" textRotation="90"/>
    </xf>
    <xf numFmtId="0" fontId="3" fillId="13" borderId="3" xfId="0" applyNumberFormat="1" applyFont="1" applyFill="1" applyBorder="1" applyAlignment="1">
      <alignment horizontal="center" vertical="center" textRotation="90" wrapText="1"/>
    </xf>
    <xf numFmtId="0" fontId="3" fillId="13" borderId="2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/>
    </xf>
    <xf numFmtId="0" fontId="5" fillId="13" borderId="4" xfId="0" applyNumberFormat="1" applyFont="1" applyFill="1" applyBorder="1" applyAlignment="1">
      <alignment horizontal="center" vertical="center" wrapText="1"/>
    </xf>
    <xf numFmtId="0" fontId="5" fillId="13" borderId="8" xfId="0" applyNumberFormat="1" applyFont="1" applyFill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center" vertical="center" wrapText="1"/>
    </xf>
    <xf numFmtId="0" fontId="5" fillId="13" borderId="3" xfId="0" applyNumberFormat="1" applyFont="1" applyFill="1" applyBorder="1" applyAlignment="1">
      <alignment horizontal="center" vertical="center" textRotation="90" wrapText="1"/>
    </xf>
    <xf numFmtId="0" fontId="5" fillId="13" borderId="2" xfId="0" applyNumberFormat="1" applyFont="1" applyFill="1" applyBorder="1" applyAlignment="1">
      <alignment horizontal="center" vertical="center" textRotation="90" wrapText="1"/>
    </xf>
    <xf numFmtId="0" fontId="2" fillId="12" borderId="4" xfId="0" applyNumberFormat="1" applyFont="1" applyFill="1" applyBorder="1" applyAlignment="1">
      <alignment horizontal="center" vertical="center"/>
    </xf>
    <xf numFmtId="0" fontId="2" fillId="12" borderId="8" xfId="0" applyNumberFormat="1" applyFont="1" applyFill="1" applyBorder="1" applyAlignment="1">
      <alignment horizontal="center" vertical="center"/>
    </xf>
    <xf numFmtId="0" fontId="2" fillId="12" borderId="6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 wrapText="1"/>
    </xf>
    <xf numFmtId="0" fontId="3" fillId="12" borderId="8" xfId="0" applyNumberFormat="1" applyFont="1" applyFill="1" applyBorder="1" applyAlignment="1">
      <alignment horizontal="center" vertical="center" wrapText="1"/>
    </xf>
    <xf numFmtId="0" fontId="3" fillId="12" borderId="6" xfId="0" applyNumberFormat="1" applyFont="1" applyFill="1" applyBorder="1" applyAlignment="1">
      <alignment horizontal="center" vertical="center" wrapText="1"/>
    </xf>
    <xf numFmtId="0" fontId="3" fillId="12" borderId="4" xfId="0" applyNumberFormat="1" applyFont="1" applyFill="1" applyBorder="1" applyAlignment="1">
      <alignment horizontal="right" vertical="center" wrapText="1"/>
    </xf>
    <xf numFmtId="0" fontId="3" fillId="12" borderId="8" xfId="0" applyNumberFormat="1" applyFont="1" applyFill="1" applyBorder="1" applyAlignment="1">
      <alignment horizontal="right" vertical="center" wrapText="1"/>
    </xf>
    <xf numFmtId="0" fontId="3" fillId="12" borderId="6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view="pageBreakPreview" zoomScale="50" zoomScaleNormal="60" zoomScaleSheetLayoutView="50" workbookViewId="0">
      <selection activeCell="F31" sqref="F31"/>
    </sheetView>
  </sheetViews>
  <sheetFormatPr defaultColWidth="8.81640625" defaultRowHeight="17.5" x14ac:dyDescent="0.35"/>
  <cols>
    <col min="1" max="1" width="17.26953125" style="4" bestFit="1" customWidth="1"/>
    <col min="2" max="2" width="46.26953125" style="4" customWidth="1"/>
    <col min="3" max="3" width="11.453125" style="1" customWidth="1"/>
    <col min="4" max="4" width="5.81640625" style="4" bestFit="1" customWidth="1"/>
    <col min="5" max="25" width="4.81640625" style="4" customWidth="1"/>
    <col min="26" max="29" width="4.81640625" style="5" customWidth="1"/>
    <col min="30" max="33" width="4.81640625" style="4" customWidth="1"/>
    <col min="34" max="34" width="4.453125" style="4" customWidth="1"/>
    <col min="35" max="44" width="4.81640625" style="4" customWidth="1"/>
    <col min="45" max="45" width="4.81640625" style="6" customWidth="1"/>
    <col min="46" max="46" width="5.81640625" style="4" customWidth="1"/>
    <col min="47" max="47" width="4.81640625" style="4" customWidth="1"/>
    <col min="48" max="56" width="4.7265625" style="4" customWidth="1"/>
    <col min="57" max="16384" width="8.81640625" style="4"/>
  </cols>
  <sheetData>
    <row r="1" spans="1:56" ht="25" x14ac:dyDescent="0.5">
      <c r="A1" s="82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</row>
    <row r="2" spans="1:56" ht="27" customHeight="1" x14ac:dyDescent="0.35">
      <c r="A2" s="102" t="s">
        <v>0</v>
      </c>
      <c r="B2" s="97" t="s">
        <v>1</v>
      </c>
      <c r="C2" s="83" t="s">
        <v>2</v>
      </c>
      <c r="D2" s="83"/>
      <c r="E2" s="84" t="s">
        <v>3</v>
      </c>
      <c r="F2" s="84"/>
      <c r="G2" s="84"/>
      <c r="H2" s="84"/>
      <c r="I2" s="85" t="s">
        <v>61</v>
      </c>
      <c r="J2" s="87" t="s">
        <v>62</v>
      </c>
      <c r="K2" s="88"/>
      <c r="L2" s="89"/>
      <c r="M2" s="85" t="s">
        <v>63</v>
      </c>
      <c r="N2" s="87" t="s">
        <v>64</v>
      </c>
      <c r="O2" s="88"/>
      <c r="P2" s="89"/>
      <c r="Q2" s="98" t="s">
        <v>65</v>
      </c>
      <c r="R2" s="87" t="s">
        <v>66</v>
      </c>
      <c r="S2" s="88"/>
      <c r="T2" s="88"/>
      <c r="U2" s="89"/>
      <c r="V2" s="100" t="s">
        <v>67</v>
      </c>
      <c r="W2" s="87" t="s">
        <v>68</v>
      </c>
      <c r="X2" s="88"/>
      <c r="Y2" s="89"/>
      <c r="Z2" s="85" t="s">
        <v>69</v>
      </c>
      <c r="AA2" s="87" t="s">
        <v>70</v>
      </c>
      <c r="AB2" s="88"/>
      <c r="AC2" s="89"/>
      <c r="AD2" s="85" t="s">
        <v>71</v>
      </c>
      <c r="AE2" s="87" t="s">
        <v>72</v>
      </c>
      <c r="AF2" s="88"/>
      <c r="AG2" s="88"/>
      <c r="AH2" s="89"/>
      <c r="AI2" s="90" t="s">
        <v>73</v>
      </c>
      <c r="AJ2" s="92" t="s">
        <v>74</v>
      </c>
      <c r="AK2" s="93"/>
      <c r="AL2" s="94"/>
      <c r="AM2" s="95" t="s">
        <v>75</v>
      </c>
      <c r="AN2" s="92" t="s">
        <v>76</v>
      </c>
      <c r="AO2" s="93"/>
      <c r="AP2" s="93"/>
      <c r="AQ2" s="94"/>
      <c r="AR2" s="92" t="s">
        <v>77</v>
      </c>
      <c r="AS2" s="93"/>
      <c r="AT2" s="93"/>
      <c r="AU2" s="94"/>
      <c r="AV2" s="106" t="s">
        <v>78</v>
      </c>
      <c r="AW2" s="103" t="s">
        <v>79</v>
      </c>
      <c r="AX2" s="104"/>
      <c r="AY2" s="105"/>
      <c r="AZ2" s="106" t="s">
        <v>80</v>
      </c>
      <c r="BA2" s="103" t="s">
        <v>81</v>
      </c>
      <c r="BB2" s="104"/>
      <c r="BC2" s="104"/>
      <c r="BD2" s="104"/>
    </row>
    <row r="3" spans="1:56" ht="51.75" customHeight="1" x14ac:dyDescent="0.35">
      <c r="A3" s="102"/>
      <c r="B3" s="97"/>
      <c r="C3" s="83"/>
      <c r="D3" s="83"/>
      <c r="E3" s="53" t="s">
        <v>82</v>
      </c>
      <c r="F3" s="53" t="s">
        <v>83</v>
      </c>
      <c r="G3" s="53" t="s">
        <v>84</v>
      </c>
      <c r="H3" s="53" t="s">
        <v>85</v>
      </c>
      <c r="I3" s="86"/>
      <c r="J3" s="53" t="s">
        <v>86</v>
      </c>
      <c r="K3" s="53" t="s">
        <v>87</v>
      </c>
      <c r="L3" s="53" t="s">
        <v>88</v>
      </c>
      <c r="M3" s="86"/>
      <c r="N3" s="53" t="s">
        <v>89</v>
      </c>
      <c r="O3" s="53" t="s">
        <v>90</v>
      </c>
      <c r="P3" s="53" t="s">
        <v>91</v>
      </c>
      <c r="Q3" s="99"/>
      <c r="R3" s="53" t="s">
        <v>82</v>
      </c>
      <c r="S3" s="53" t="s">
        <v>83</v>
      </c>
      <c r="T3" s="53" t="s">
        <v>84</v>
      </c>
      <c r="U3" s="54" t="s">
        <v>85</v>
      </c>
      <c r="V3" s="101"/>
      <c r="W3" s="66" t="s">
        <v>92</v>
      </c>
      <c r="X3" s="53" t="s">
        <v>93</v>
      </c>
      <c r="Y3" s="53" t="s">
        <v>94</v>
      </c>
      <c r="Z3" s="86"/>
      <c r="AA3" s="53" t="s">
        <v>95</v>
      </c>
      <c r="AB3" s="53" t="s">
        <v>96</v>
      </c>
      <c r="AC3" s="53" t="s">
        <v>97</v>
      </c>
      <c r="AD3" s="86"/>
      <c r="AE3" s="37" t="s">
        <v>98</v>
      </c>
      <c r="AF3" s="37" t="s">
        <v>99</v>
      </c>
      <c r="AG3" s="37" t="s">
        <v>100</v>
      </c>
      <c r="AH3" s="37" t="s">
        <v>101</v>
      </c>
      <c r="AI3" s="91"/>
      <c r="AJ3" s="7" t="s">
        <v>111</v>
      </c>
      <c r="AK3" s="7" t="s">
        <v>102</v>
      </c>
      <c r="AL3" s="7" t="s">
        <v>103</v>
      </c>
      <c r="AM3" s="96"/>
      <c r="AN3" s="9" t="s">
        <v>104</v>
      </c>
      <c r="AO3" s="9" t="s">
        <v>105</v>
      </c>
      <c r="AP3" s="9" t="s">
        <v>106</v>
      </c>
      <c r="AQ3" s="9" t="s">
        <v>107</v>
      </c>
      <c r="AR3" s="59" t="s">
        <v>82</v>
      </c>
      <c r="AS3" s="59" t="s">
        <v>108</v>
      </c>
      <c r="AT3" s="59" t="s">
        <v>109</v>
      </c>
      <c r="AU3" s="54" t="s">
        <v>110</v>
      </c>
      <c r="AV3" s="107"/>
      <c r="AW3" s="72" t="s">
        <v>111</v>
      </c>
      <c r="AX3" s="72" t="s">
        <v>102</v>
      </c>
      <c r="AY3" s="72" t="s">
        <v>103</v>
      </c>
      <c r="AZ3" s="107"/>
      <c r="BA3" s="72" t="s">
        <v>112</v>
      </c>
      <c r="BB3" s="72" t="s">
        <v>113</v>
      </c>
      <c r="BC3" s="72" t="s">
        <v>114</v>
      </c>
      <c r="BD3" s="72" t="s">
        <v>115</v>
      </c>
    </row>
    <row r="4" spans="1:56" ht="15.75" customHeight="1" x14ac:dyDescent="0.35">
      <c r="A4" s="102"/>
      <c r="B4" s="97"/>
      <c r="C4" s="83"/>
      <c r="D4" s="83"/>
      <c r="E4" s="97" t="s">
        <v>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</row>
    <row r="5" spans="1:56" ht="18" customHeight="1" x14ac:dyDescent="0.35">
      <c r="A5" s="102"/>
      <c r="B5" s="97"/>
      <c r="C5" s="83"/>
      <c r="D5" s="83"/>
      <c r="E5" s="35">
        <v>35</v>
      </c>
      <c r="F5" s="35">
        <v>36</v>
      </c>
      <c r="G5" s="35">
        <v>37</v>
      </c>
      <c r="H5" s="35">
        <v>38</v>
      </c>
      <c r="I5" s="35">
        <v>39</v>
      </c>
      <c r="J5" s="35">
        <v>40</v>
      </c>
      <c r="K5" s="35">
        <v>41</v>
      </c>
      <c r="L5" s="35">
        <v>42</v>
      </c>
      <c r="M5" s="35">
        <v>43</v>
      </c>
      <c r="N5" s="35">
        <v>44</v>
      </c>
      <c r="O5" s="35">
        <v>45</v>
      </c>
      <c r="P5" s="35">
        <v>46</v>
      </c>
      <c r="Q5" s="35">
        <v>47</v>
      </c>
      <c r="R5" s="35">
        <v>48</v>
      </c>
      <c r="S5" s="35">
        <v>49</v>
      </c>
      <c r="T5" s="35">
        <v>50</v>
      </c>
      <c r="U5" s="61">
        <v>51</v>
      </c>
      <c r="V5" s="66">
        <v>52</v>
      </c>
      <c r="W5" s="66">
        <v>1</v>
      </c>
      <c r="X5" s="9">
        <v>2</v>
      </c>
      <c r="Y5" s="35">
        <v>3</v>
      </c>
      <c r="Z5" s="35">
        <v>4</v>
      </c>
      <c r="AA5" s="35">
        <v>5</v>
      </c>
      <c r="AB5" s="35">
        <v>6</v>
      </c>
      <c r="AC5" s="35">
        <v>7</v>
      </c>
      <c r="AD5" s="35">
        <v>8</v>
      </c>
      <c r="AE5" s="35">
        <v>9</v>
      </c>
      <c r="AF5" s="35">
        <v>10</v>
      </c>
      <c r="AG5" s="35">
        <v>11</v>
      </c>
      <c r="AH5" s="35">
        <v>12</v>
      </c>
      <c r="AI5" s="35">
        <v>13</v>
      </c>
      <c r="AJ5" s="35">
        <v>14</v>
      </c>
      <c r="AK5" s="35">
        <v>15</v>
      </c>
      <c r="AL5" s="35">
        <v>16</v>
      </c>
      <c r="AM5" s="35">
        <v>17</v>
      </c>
      <c r="AN5" s="35">
        <v>18</v>
      </c>
      <c r="AO5" s="35">
        <v>19</v>
      </c>
      <c r="AP5" s="35">
        <v>20</v>
      </c>
      <c r="AQ5" s="35">
        <v>21</v>
      </c>
      <c r="AR5" s="37">
        <v>22</v>
      </c>
      <c r="AS5" s="37">
        <v>23</v>
      </c>
      <c r="AT5" s="37">
        <v>24</v>
      </c>
      <c r="AU5" s="62">
        <v>25</v>
      </c>
      <c r="AV5" s="66">
        <v>26</v>
      </c>
      <c r="AW5" s="66">
        <v>27</v>
      </c>
      <c r="AX5" s="66">
        <v>28</v>
      </c>
      <c r="AY5" s="66">
        <v>29</v>
      </c>
      <c r="AZ5" s="66">
        <v>30</v>
      </c>
      <c r="BA5" s="66">
        <v>31</v>
      </c>
      <c r="BB5" s="66">
        <v>32</v>
      </c>
      <c r="BC5" s="66">
        <v>33</v>
      </c>
      <c r="BD5" s="66">
        <v>34</v>
      </c>
    </row>
    <row r="6" spans="1:56" ht="14.25" customHeight="1" x14ac:dyDescent="0.35">
      <c r="A6" s="102"/>
      <c r="B6" s="97"/>
      <c r="C6" s="83"/>
      <c r="D6" s="83"/>
      <c r="E6" s="97" t="s">
        <v>5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</row>
    <row r="7" spans="1:56" s="8" customFormat="1" ht="22.5" customHeight="1" x14ac:dyDescent="0.4">
      <c r="A7" s="102"/>
      <c r="B7" s="97"/>
      <c r="C7" s="83"/>
      <c r="D7" s="83"/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  <c r="Q7" s="34">
        <v>13</v>
      </c>
      <c r="R7" s="34">
        <v>14</v>
      </c>
      <c r="S7" s="34">
        <v>15</v>
      </c>
      <c r="T7" s="34">
        <v>16</v>
      </c>
      <c r="U7" s="62">
        <v>17</v>
      </c>
      <c r="V7" s="67">
        <v>18</v>
      </c>
      <c r="W7" s="67">
        <v>19</v>
      </c>
      <c r="X7" s="15">
        <v>20</v>
      </c>
      <c r="Y7" s="34">
        <v>21</v>
      </c>
      <c r="Z7" s="34">
        <v>22</v>
      </c>
      <c r="AA7" s="34">
        <v>23</v>
      </c>
      <c r="AB7" s="34">
        <v>24</v>
      </c>
      <c r="AC7" s="7">
        <v>25</v>
      </c>
      <c r="AD7" s="7">
        <v>26</v>
      </c>
      <c r="AE7" s="34">
        <v>27</v>
      </c>
      <c r="AF7" s="34">
        <v>28</v>
      </c>
      <c r="AG7" s="34">
        <v>29</v>
      </c>
      <c r="AH7" s="34">
        <v>30</v>
      </c>
      <c r="AI7" s="34">
        <v>31</v>
      </c>
      <c r="AJ7" s="34">
        <v>32</v>
      </c>
      <c r="AK7" s="34">
        <v>33</v>
      </c>
      <c r="AL7" s="34">
        <v>34</v>
      </c>
      <c r="AM7" s="34">
        <v>35</v>
      </c>
      <c r="AN7" s="34">
        <v>36</v>
      </c>
      <c r="AO7" s="34">
        <v>37</v>
      </c>
      <c r="AP7" s="34">
        <v>38</v>
      </c>
      <c r="AQ7" s="34">
        <v>39</v>
      </c>
      <c r="AR7" s="37">
        <v>40</v>
      </c>
      <c r="AS7" s="37">
        <v>41</v>
      </c>
      <c r="AT7" s="37">
        <v>42</v>
      </c>
      <c r="AU7" s="62">
        <v>43</v>
      </c>
      <c r="AV7" s="71">
        <v>44</v>
      </c>
      <c r="AW7" s="72">
        <v>45</v>
      </c>
      <c r="AX7" s="72">
        <v>46</v>
      </c>
      <c r="AY7" s="72">
        <v>47</v>
      </c>
      <c r="AZ7" s="72">
        <v>48</v>
      </c>
      <c r="BA7" s="72">
        <v>49</v>
      </c>
      <c r="BB7" s="72">
        <v>50</v>
      </c>
      <c r="BC7" s="72">
        <v>51</v>
      </c>
      <c r="BD7" s="72">
        <v>52</v>
      </c>
    </row>
    <row r="8" spans="1:56" s="1" customFormat="1" ht="30" customHeight="1" x14ac:dyDescent="0.35">
      <c r="A8" s="25" t="s">
        <v>11</v>
      </c>
      <c r="B8" s="26" t="s">
        <v>8</v>
      </c>
      <c r="C8" s="2" t="s">
        <v>21</v>
      </c>
      <c r="D8" s="11">
        <f>D9+D17</f>
        <v>897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4"/>
      <c r="V8" s="68"/>
      <c r="W8" s="68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62"/>
      <c r="AV8" s="71"/>
      <c r="AW8" s="71"/>
      <c r="AX8" s="71"/>
      <c r="AY8" s="71"/>
      <c r="AZ8" s="71"/>
      <c r="BA8" s="71"/>
      <c r="BB8" s="71"/>
      <c r="BC8" s="71"/>
      <c r="BD8" s="71"/>
    </row>
    <row r="9" spans="1:56" s="1" customFormat="1" ht="30" customHeight="1" x14ac:dyDescent="0.35">
      <c r="A9" s="22" t="s">
        <v>12</v>
      </c>
      <c r="B9" s="23" t="s">
        <v>13</v>
      </c>
      <c r="C9" s="3" t="s">
        <v>21</v>
      </c>
      <c r="D9" s="12">
        <f>D10+D11+D12+D13+D14+D15+D16</f>
        <v>507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54"/>
      <c r="V9" s="68"/>
      <c r="W9" s="6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62"/>
      <c r="AV9" s="71"/>
      <c r="AW9" s="71"/>
      <c r="AX9" s="71"/>
      <c r="AY9" s="71"/>
      <c r="AZ9" s="71"/>
      <c r="BA9" s="71"/>
      <c r="BB9" s="71"/>
      <c r="BC9" s="71"/>
      <c r="BD9" s="71"/>
    </row>
    <row r="10" spans="1:56" s="1" customFormat="1" ht="30" customHeight="1" x14ac:dyDescent="0.35">
      <c r="A10" s="27" t="s">
        <v>14</v>
      </c>
      <c r="B10" s="28" t="s">
        <v>18</v>
      </c>
      <c r="C10" s="10" t="s">
        <v>22</v>
      </c>
      <c r="D10" s="36">
        <f>SUM(E10:AV10)</f>
        <v>117</v>
      </c>
      <c r="E10" s="35">
        <v>3</v>
      </c>
      <c r="F10" s="39">
        <v>3</v>
      </c>
      <c r="G10" s="39">
        <v>3</v>
      </c>
      <c r="H10" s="39">
        <v>3</v>
      </c>
      <c r="I10" s="39">
        <v>3</v>
      </c>
      <c r="J10" s="39">
        <v>3</v>
      </c>
      <c r="K10" s="39">
        <v>3</v>
      </c>
      <c r="L10" s="39">
        <v>3</v>
      </c>
      <c r="M10" s="39">
        <v>3</v>
      </c>
      <c r="N10" s="39">
        <v>3</v>
      </c>
      <c r="O10" s="39">
        <v>3</v>
      </c>
      <c r="P10" s="39">
        <v>3</v>
      </c>
      <c r="Q10" s="39">
        <v>3</v>
      </c>
      <c r="R10" s="39">
        <v>3</v>
      </c>
      <c r="S10" s="39">
        <v>3</v>
      </c>
      <c r="T10" s="39">
        <v>3</v>
      </c>
      <c r="U10" s="61"/>
      <c r="V10" s="69"/>
      <c r="W10" s="69"/>
      <c r="X10" s="39">
        <v>3</v>
      </c>
      <c r="Y10" s="39">
        <v>3</v>
      </c>
      <c r="Z10" s="39">
        <v>3</v>
      </c>
      <c r="AA10" s="39">
        <v>3</v>
      </c>
      <c r="AB10" s="39">
        <v>3</v>
      </c>
      <c r="AC10" s="39">
        <v>3</v>
      </c>
      <c r="AD10" s="39">
        <v>3</v>
      </c>
      <c r="AE10" s="39">
        <v>3</v>
      </c>
      <c r="AF10" s="39">
        <v>3</v>
      </c>
      <c r="AG10" s="39">
        <v>3</v>
      </c>
      <c r="AH10" s="39">
        <v>3</v>
      </c>
      <c r="AI10" s="39">
        <v>3</v>
      </c>
      <c r="AJ10" s="39">
        <v>3</v>
      </c>
      <c r="AK10" s="39">
        <v>3</v>
      </c>
      <c r="AL10" s="39">
        <v>3</v>
      </c>
      <c r="AM10" s="39">
        <v>3</v>
      </c>
      <c r="AN10" s="39">
        <v>3</v>
      </c>
      <c r="AO10" s="39">
        <v>3</v>
      </c>
      <c r="AP10" s="39">
        <v>3</v>
      </c>
      <c r="AQ10" s="39">
        <v>3</v>
      </c>
      <c r="AR10" s="39">
        <v>3</v>
      </c>
      <c r="AS10" s="39">
        <v>3</v>
      </c>
      <c r="AT10" s="39">
        <v>3</v>
      </c>
      <c r="AU10" s="62"/>
      <c r="AV10" s="71"/>
      <c r="AW10" s="66"/>
      <c r="AX10" s="66"/>
      <c r="AY10" s="66"/>
      <c r="AZ10" s="66"/>
      <c r="BA10" s="66"/>
      <c r="BB10" s="66"/>
      <c r="BC10" s="66"/>
      <c r="BD10" s="66"/>
    </row>
    <row r="11" spans="1:56" s="1" customFormat="1" ht="30" customHeight="1" x14ac:dyDescent="0.35">
      <c r="A11" s="27" t="s">
        <v>39</v>
      </c>
      <c r="B11" s="28" t="s">
        <v>55</v>
      </c>
      <c r="C11" s="10" t="s">
        <v>22</v>
      </c>
      <c r="D11" s="40">
        <f t="shared" ref="D11:D16" si="0">SUM(E11:AV11)</f>
        <v>71</v>
      </c>
      <c r="E11" s="39">
        <v>3</v>
      </c>
      <c r="F11" s="39">
        <v>3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3</v>
      </c>
      <c r="T11" s="39">
        <v>3</v>
      </c>
      <c r="U11" s="61"/>
      <c r="V11" s="69"/>
      <c r="W11" s="69"/>
      <c r="X11" s="38">
        <v>1</v>
      </c>
      <c r="Y11" s="39">
        <v>1</v>
      </c>
      <c r="Z11" s="39">
        <v>1</v>
      </c>
      <c r="AA11" s="39">
        <v>1</v>
      </c>
      <c r="AB11" s="39">
        <v>1</v>
      </c>
      <c r="AC11" s="39">
        <v>1</v>
      </c>
      <c r="AD11" s="39">
        <v>1</v>
      </c>
      <c r="AE11" s="39">
        <v>1</v>
      </c>
      <c r="AF11" s="39">
        <v>1</v>
      </c>
      <c r="AG11" s="39">
        <v>1</v>
      </c>
      <c r="AH11" s="39">
        <v>1</v>
      </c>
      <c r="AI11" s="39">
        <v>1</v>
      </c>
      <c r="AJ11" s="39">
        <v>1</v>
      </c>
      <c r="AK11" s="39">
        <v>1</v>
      </c>
      <c r="AL11" s="39">
        <v>1</v>
      </c>
      <c r="AM11" s="39">
        <v>1</v>
      </c>
      <c r="AN11" s="39">
        <v>1</v>
      </c>
      <c r="AO11" s="39">
        <v>1</v>
      </c>
      <c r="AP11" s="39">
        <v>1</v>
      </c>
      <c r="AQ11" s="39">
        <v>1</v>
      </c>
      <c r="AR11" s="39">
        <v>1</v>
      </c>
      <c r="AS11" s="39">
        <v>1</v>
      </c>
      <c r="AT11" s="39">
        <v>1</v>
      </c>
      <c r="AU11" s="62"/>
      <c r="AV11" s="71"/>
      <c r="AW11" s="66"/>
      <c r="AX11" s="66"/>
      <c r="AY11" s="66"/>
      <c r="AZ11" s="66"/>
      <c r="BA11" s="66"/>
      <c r="BB11" s="66"/>
      <c r="BC11" s="66"/>
      <c r="BD11" s="66"/>
    </row>
    <row r="12" spans="1:56" s="1" customFormat="1" ht="30" customHeight="1" x14ac:dyDescent="0.35">
      <c r="A12" s="27" t="s">
        <v>15</v>
      </c>
      <c r="B12" s="28" t="s">
        <v>40</v>
      </c>
      <c r="C12" s="10" t="s">
        <v>22</v>
      </c>
      <c r="D12" s="40">
        <f t="shared" si="0"/>
        <v>78</v>
      </c>
      <c r="E12" s="35">
        <v>2</v>
      </c>
      <c r="F12" s="39">
        <v>2</v>
      </c>
      <c r="G12" s="39">
        <v>2</v>
      </c>
      <c r="H12" s="39">
        <v>2</v>
      </c>
      <c r="I12" s="39">
        <v>2</v>
      </c>
      <c r="J12" s="39">
        <v>2</v>
      </c>
      <c r="K12" s="39">
        <v>2</v>
      </c>
      <c r="L12" s="39">
        <v>2</v>
      </c>
      <c r="M12" s="39">
        <v>2</v>
      </c>
      <c r="N12" s="39">
        <v>2</v>
      </c>
      <c r="O12" s="39">
        <v>2</v>
      </c>
      <c r="P12" s="39">
        <v>2</v>
      </c>
      <c r="Q12" s="39">
        <v>2</v>
      </c>
      <c r="R12" s="39">
        <v>2</v>
      </c>
      <c r="S12" s="39">
        <v>2</v>
      </c>
      <c r="T12" s="39">
        <v>2</v>
      </c>
      <c r="U12" s="61"/>
      <c r="V12" s="69"/>
      <c r="W12" s="69"/>
      <c r="X12" s="39">
        <v>2</v>
      </c>
      <c r="Y12" s="39">
        <v>2</v>
      </c>
      <c r="Z12" s="39">
        <v>2</v>
      </c>
      <c r="AA12" s="39">
        <v>2</v>
      </c>
      <c r="AB12" s="39">
        <v>2</v>
      </c>
      <c r="AC12" s="39">
        <v>2</v>
      </c>
      <c r="AD12" s="39">
        <v>2</v>
      </c>
      <c r="AE12" s="39">
        <v>2</v>
      </c>
      <c r="AF12" s="39">
        <v>2</v>
      </c>
      <c r="AG12" s="39">
        <v>2</v>
      </c>
      <c r="AH12" s="39">
        <v>2</v>
      </c>
      <c r="AI12" s="39">
        <v>2</v>
      </c>
      <c r="AJ12" s="39">
        <v>2</v>
      </c>
      <c r="AK12" s="39">
        <v>2</v>
      </c>
      <c r="AL12" s="39">
        <v>2</v>
      </c>
      <c r="AM12" s="39">
        <v>2</v>
      </c>
      <c r="AN12" s="39">
        <v>2</v>
      </c>
      <c r="AO12" s="39">
        <v>2</v>
      </c>
      <c r="AP12" s="39">
        <v>2</v>
      </c>
      <c r="AQ12" s="39">
        <v>2</v>
      </c>
      <c r="AR12" s="39">
        <v>2</v>
      </c>
      <c r="AS12" s="39">
        <v>2</v>
      </c>
      <c r="AT12" s="39">
        <v>2</v>
      </c>
      <c r="AU12" s="62"/>
      <c r="AV12" s="71"/>
      <c r="AW12" s="66"/>
      <c r="AX12" s="66"/>
      <c r="AY12" s="66"/>
      <c r="AZ12" s="66"/>
      <c r="BA12" s="66"/>
      <c r="BB12" s="66"/>
      <c r="BC12" s="66"/>
      <c r="BD12" s="66"/>
    </row>
    <row r="13" spans="1:56" s="1" customFormat="1" ht="30" customHeight="1" x14ac:dyDescent="0.35">
      <c r="A13" s="27" t="s">
        <v>41</v>
      </c>
      <c r="B13" s="28" t="s">
        <v>19</v>
      </c>
      <c r="C13" s="10" t="s">
        <v>22</v>
      </c>
      <c r="D13" s="40">
        <f t="shared" si="0"/>
        <v>78</v>
      </c>
      <c r="E13" s="35">
        <v>2</v>
      </c>
      <c r="F13" s="39">
        <v>2</v>
      </c>
      <c r="G13" s="39">
        <v>2</v>
      </c>
      <c r="H13" s="39">
        <v>2</v>
      </c>
      <c r="I13" s="39">
        <v>2</v>
      </c>
      <c r="J13" s="39">
        <v>2</v>
      </c>
      <c r="K13" s="39">
        <v>2</v>
      </c>
      <c r="L13" s="39">
        <v>2</v>
      </c>
      <c r="M13" s="39">
        <v>2</v>
      </c>
      <c r="N13" s="39">
        <v>2</v>
      </c>
      <c r="O13" s="39">
        <v>2</v>
      </c>
      <c r="P13" s="39">
        <v>2</v>
      </c>
      <c r="Q13" s="39">
        <v>2</v>
      </c>
      <c r="R13" s="39">
        <v>2</v>
      </c>
      <c r="S13" s="39">
        <v>2</v>
      </c>
      <c r="T13" s="39">
        <v>2</v>
      </c>
      <c r="U13" s="61"/>
      <c r="V13" s="69"/>
      <c r="W13" s="69"/>
      <c r="X13" s="39">
        <v>2</v>
      </c>
      <c r="Y13" s="39">
        <v>2</v>
      </c>
      <c r="Z13" s="39">
        <v>2</v>
      </c>
      <c r="AA13" s="39">
        <v>2</v>
      </c>
      <c r="AB13" s="39">
        <v>2</v>
      </c>
      <c r="AC13" s="39">
        <v>2</v>
      </c>
      <c r="AD13" s="39">
        <v>2</v>
      </c>
      <c r="AE13" s="39">
        <v>2</v>
      </c>
      <c r="AF13" s="39">
        <v>2</v>
      </c>
      <c r="AG13" s="39">
        <v>2</v>
      </c>
      <c r="AH13" s="39">
        <v>2</v>
      </c>
      <c r="AI13" s="39">
        <v>2</v>
      </c>
      <c r="AJ13" s="39">
        <v>2</v>
      </c>
      <c r="AK13" s="39">
        <v>2</v>
      </c>
      <c r="AL13" s="39">
        <v>2</v>
      </c>
      <c r="AM13" s="39">
        <v>2</v>
      </c>
      <c r="AN13" s="39">
        <v>2</v>
      </c>
      <c r="AO13" s="39">
        <v>2</v>
      </c>
      <c r="AP13" s="39">
        <v>2</v>
      </c>
      <c r="AQ13" s="39">
        <v>2</v>
      </c>
      <c r="AR13" s="39">
        <v>2</v>
      </c>
      <c r="AS13" s="39">
        <v>2</v>
      </c>
      <c r="AT13" s="39">
        <v>2</v>
      </c>
      <c r="AU13" s="62"/>
      <c r="AV13" s="71"/>
      <c r="AW13" s="66"/>
      <c r="AX13" s="66"/>
      <c r="AY13" s="66"/>
      <c r="AZ13" s="66"/>
      <c r="BA13" s="66"/>
      <c r="BB13" s="66"/>
      <c r="BC13" s="66"/>
      <c r="BD13" s="66"/>
    </row>
    <row r="14" spans="1:56" ht="27" customHeight="1" x14ac:dyDescent="0.35">
      <c r="A14" s="27" t="s">
        <v>16</v>
      </c>
      <c r="B14" s="28" t="s">
        <v>9</v>
      </c>
      <c r="C14" s="10" t="s">
        <v>22</v>
      </c>
      <c r="D14" s="40">
        <f t="shared" si="0"/>
        <v>78</v>
      </c>
      <c r="E14" s="39">
        <v>2</v>
      </c>
      <c r="F14" s="39">
        <v>2</v>
      </c>
      <c r="G14" s="39">
        <v>2</v>
      </c>
      <c r="H14" s="39">
        <v>2</v>
      </c>
      <c r="I14" s="39">
        <v>2</v>
      </c>
      <c r="J14" s="39">
        <v>2</v>
      </c>
      <c r="K14" s="39">
        <v>2</v>
      </c>
      <c r="L14" s="39">
        <v>2</v>
      </c>
      <c r="M14" s="39">
        <v>2</v>
      </c>
      <c r="N14" s="39">
        <v>2</v>
      </c>
      <c r="O14" s="39">
        <v>2</v>
      </c>
      <c r="P14" s="39">
        <v>2</v>
      </c>
      <c r="Q14" s="39">
        <v>2</v>
      </c>
      <c r="R14" s="39">
        <v>2</v>
      </c>
      <c r="S14" s="39">
        <v>2</v>
      </c>
      <c r="T14" s="39">
        <v>2</v>
      </c>
      <c r="U14" s="61"/>
      <c r="V14" s="69"/>
      <c r="W14" s="69"/>
      <c r="X14" s="39">
        <v>2</v>
      </c>
      <c r="Y14" s="39">
        <v>2</v>
      </c>
      <c r="Z14" s="39">
        <v>2</v>
      </c>
      <c r="AA14" s="39">
        <v>2</v>
      </c>
      <c r="AB14" s="39">
        <v>2</v>
      </c>
      <c r="AC14" s="39">
        <v>2</v>
      </c>
      <c r="AD14" s="39">
        <v>2</v>
      </c>
      <c r="AE14" s="39">
        <v>2</v>
      </c>
      <c r="AF14" s="39">
        <v>2</v>
      </c>
      <c r="AG14" s="39">
        <v>2</v>
      </c>
      <c r="AH14" s="39">
        <v>2</v>
      </c>
      <c r="AI14" s="39">
        <v>2</v>
      </c>
      <c r="AJ14" s="39">
        <v>2</v>
      </c>
      <c r="AK14" s="39">
        <v>2</v>
      </c>
      <c r="AL14" s="39">
        <v>2</v>
      </c>
      <c r="AM14" s="39">
        <v>2</v>
      </c>
      <c r="AN14" s="39">
        <v>2</v>
      </c>
      <c r="AO14" s="39">
        <v>2</v>
      </c>
      <c r="AP14" s="39">
        <v>2</v>
      </c>
      <c r="AQ14" s="39">
        <v>2</v>
      </c>
      <c r="AR14" s="39">
        <v>2</v>
      </c>
      <c r="AS14" s="39">
        <v>2</v>
      </c>
      <c r="AT14" s="39">
        <v>2</v>
      </c>
      <c r="AU14" s="62"/>
      <c r="AV14" s="71"/>
      <c r="AW14" s="66"/>
      <c r="AX14" s="66"/>
      <c r="AY14" s="66"/>
      <c r="AZ14" s="66"/>
      <c r="BA14" s="66"/>
      <c r="BB14" s="66"/>
      <c r="BC14" s="66"/>
      <c r="BD14" s="66"/>
    </row>
    <row r="15" spans="1:56" ht="27" customHeight="1" x14ac:dyDescent="0.35">
      <c r="A15" s="27" t="s">
        <v>17</v>
      </c>
      <c r="B15" s="29" t="s">
        <v>43</v>
      </c>
      <c r="C15" s="10" t="s">
        <v>22</v>
      </c>
      <c r="D15" s="40">
        <f t="shared" si="0"/>
        <v>39</v>
      </c>
      <c r="E15" s="35">
        <v>1</v>
      </c>
      <c r="F15" s="39">
        <v>1</v>
      </c>
      <c r="G15" s="39">
        <v>1</v>
      </c>
      <c r="H15" s="39">
        <v>1</v>
      </c>
      <c r="I15" s="39">
        <v>1</v>
      </c>
      <c r="J15" s="39">
        <v>1</v>
      </c>
      <c r="K15" s="39">
        <v>1</v>
      </c>
      <c r="L15" s="39">
        <v>1</v>
      </c>
      <c r="M15" s="39">
        <v>1</v>
      </c>
      <c r="N15" s="39">
        <v>1</v>
      </c>
      <c r="O15" s="39">
        <v>1</v>
      </c>
      <c r="P15" s="39">
        <v>1</v>
      </c>
      <c r="Q15" s="39">
        <v>1</v>
      </c>
      <c r="R15" s="39">
        <v>1</v>
      </c>
      <c r="S15" s="39">
        <v>1</v>
      </c>
      <c r="T15" s="39">
        <v>1</v>
      </c>
      <c r="U15" s="61"/>
      <c r="V15" s="69"/>
      <c r="W15" s="69"/>
      <c r="X15" s="39">
        <v>1</v>
      </c>
      <c r="Y15" s="39">
        <v>1</v>
      </c>
      <c r="Z15" s="39">
        <v>1</v>
      </c>
      <c r="AA15" s="39">
        <v>1</v>
      </c>
      <c r="AB15" s="39">
        <v>1</v>
      </c>
      <c r="AC15" s="39">
        <v>1</v>
      </c>
      <c r="AD15" s="39">
        <v>1</v>
      </c>
      <c r="AE15" s="39">
        <v>1</v>
      </c>
      <c r="AF15" s="39">
        <v>1</v>
      </c>
      <c r="AG15" s="39">
        <v>1</v>
      </c>
      <c r="AH15" s="39">
        <v>1</v>
      </c>
      <c r="AI15" s="39">
        <v>1</v>
      </c>
      <c r="AJ15" s="39">
        <v>1</v>
      </c>
      <c r="AK15" s="39">
        <v>1</v>
      </c>
      <c r="AL15" s="39">
        <v>1</v>
      </c>
      <c r="AM15" s="39">
        <v>1</v>
      </c>
      <c r="AN15" s="39">
        <v>1</v>
      </c>
      <c r="AO15" s="39">
        <v>1</v>
      </c>
      <c r="AP15" s="39">
        <v>1</v>
      </c>
      <c r="AQ15" s="39">
        <v>1</v>
      </c>
      <c r="AR15" s="39">
        <v>1</v>
      </c>
      <c r="AS15" s="39">
        <v>1</v>
      </c>
      <c r="AT15" s="39">
        <v>1</v>
      </c>
      <c r="AU15" s="62"/>
      <c r="AV15" s="71"/>
      <c r="AW15" s="66"/>
      <c r="AX15" s="66"/>
      <c r="AY15" s="66"/>
      <c r="AZ15" s="66"/>
      <c r="BA15" s="66"/>
      <c r="BB15" s="66"/>
      <c r="BC15" s="66"/>
      <c r="BD15" s="66"/>
    </row>
    <row r="16" spans="1:56" ht="27" customHeight="1" x14ac:dyDescent="0.35">
      <c r="A16" s="27" t="s">
        <v>20</v>
      </c>
      <c r="B16" s="19" t="s">
        <v>44</v>
      </c>
      <c r="C16" s="10" t="s">
        <v>22</v>
      </c>
      <c r="D16" s="40">
        <f t="shared" si="0"/>
        <v>46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61"/>
      <c r="V16" s="69"/>
      <c r="W16" s="69"/>
      <c r="X16" s="35">
        <v>2</v>
      </c>
      <c r="Y16" s="39">
        <v>2</v>
      </c>
      <c r="Z16" s="39">
        <v>2</v>
      </c>
      <c r="AA16" s="39">
        <v>2</v>
      </c>
      <c r="AB16" s="39">
        <v>2</v>
      </c>
      <c r="AC16" s="39">
        <v>2</v>
      </c>
      <c r="AD16" s="39">
        <v>2</v>
      </c>
      <c r="AE16" s="39">
        <v>2</v>
      </c>
      <c r="AF16" s="39">
        <v>2</v>
      </c>
      <c r="AG16" s="39">
        <v>2</v>
      </c>
      <c r="AH16" s="39">
        <v>2</v>
      </c>
      <c r="AI16" s="39">
        <v>2</v>
      </c>
      <c r="AJ16" s="39">
        <v>2</v>
      </c>
      <c r="AK16" s="39">
        <v>2</v>
      </c>
      <c r="AL16" s="39">
        <v>2</v>
      </c>
      <c r="AM16" s="39">
        <v>2</v>
      </c>
      <c r="AN16" s="39">
        <v>2</v>
      </c>
      <c r="AO16" s="39">
        <v>2</v>
      </c>
      <c r="AP16" s="39">
        <v>2</v>
      </c>
      <c r="AQ16" s="39">
        <v>2</v>
      </c>
      <c r="AR16" s="39">
        <v>2</v>
      </c>
      <c r="AS16" s="39">
        <v>2</v>
      </c>
      <c r="AT16" s="39">
        <v>2</v>
      </c>
      <c r="AU16" s="62"/>
      <c r="AV16" s="71"/>
      <c r="AW16" s="66"/>
      <c r="AX16" s="66"/>
      <c r="AY16" s="66"/>
      <c r="AZ16" s="66"/>
      <c r="BA16" s="66"/>
      <c r="BB16" s="66"/>
      <c r="BC16" s="66"/>
      <c r="BD16" s="66"/>
    </row>
    <row r="17" spans="1:56" ht="36" x14ac:dyDescent="0.35">
      <c r="A17" s="22" t="s">
        <v>24</v>
      </c>
      <c r="B17" s="30" t="s">
        <v>23</v>
      </c>
      <c r="C17" s="3" t="s">
        <v>21</v>
      </c>
      <c r="D17" s="12">
        <f>D18+D19+D20+D21</f>
        <v>390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61"/>
      <c r="V17" s="69"/>
      <c r="W17" s="69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62"/>
      <c r="AV17" s="71"/>
      <c r="AW17" s="66"/>
      <c r="AX17" s="66"/>
      <c r="AY17" s="66"/>
      <c r="AZ17" s="66"/>
      <c r="BA17" s="66"/>
      <c r="BB17" s="66"/>
      <c r="BC17" s="66"/>
      <c r="BD17" s="66"/>
    </row>
    <row r="18" spans="1:56" ht="27" customHeight="1" x14ac:dyDescent="0.35">
      <c r="A18" s="18" t="s">
        <v>45</v>
      </c>
      <c r="B18" s="19" t="s">
        <v>10</v>
      </c>
      <c r="C18" s="10" t="s">
        <v>22</v>
      </c>
      <c r="D18" s="36">
        <f>E18+F18+G18+H18+I18+J18+K18+L18+M18+N18+O18+P18+Q18+R18+S18+T18+X18+Y18+Z18+AA18+AB18+AC18+AD18+AE18+AF18+AG18+AH18+AI18+AJ18+AK18+AL18+AM18+AN18+AO18+AP18+AQ18+AR18+AS18+AT18</f>
        <v>117</v>
      </c>
      <c r="E18" s="35">
        <v>3</v>
      </c>
      <c r="F18" s="39">
        <v>3</v>
      </c>
      <c r="G18" s="39">
        <v>3</v>
      </c>
      <c r="H18" s="39">
        <v>3</v>
      </c>
      <c r="I18" s="39">
        <v>3</v>
      </c>
      <c r="J18" s="39">
        <v>3</v>
      </c>
      <c r="K18" s="39">
        <v>3</v>
      </c>
      <c r="L18" s="39">
        <v>3</v>
      </c>
      <c r="M18" s="39">
        <v>3</v>
      </c>
      <c r="N18" s="39">
        <v>3</v>
      </c>
      <c r="O18" s="39">
        <v>3</v>
      </c>
      <c r="P18" s="39">
        <v>3</v>
      </c>
      <c r="Q18" s="39">
        <v>3</v>
      </c>
      <c r="R18" s="39">
        <v>3</v>
      </c>
      <c r="S18" s="39">
        <v>3</v>
      </c>
      <c r="T18" s="39">
        <v>3</v>
      </c>
      <c r="U18" s="61"/>
      <c r="V18" s="69"/>
      <c r="W18" s="69"/>
      <c r="X18" s="39">
        <v>3</v>
      </c>
      <c r="Y18" s="39">
        <v>3</v>
      </c>
      <c r="Z18" s="39">
        <v>3</v>
      </c>
      <c r="AA18" s="39">
        <v>3</v>
      </c>
      <c r="AB18" s="39">
        <v>3</v>
      </c>
      <c r="AC18" s="39">
        <v>3</v>
      </c>
      <c r="AD18" s="39">
        <v>3</v>
      </c>
      <c r="AE18" s="39">
        <v>3</v>
      </c>
      <c r="AF18" s="39">
        <v>3</v>
      </c>
      <c r="AG18" s="39">
        <v>3</v>
      </c>
      <c r="AH18" s="39">
        <v>3</v>
      </c>
      <c r="AI18" s="39">
        <v>3</v>
      </c>
      <c r="AJ18" s="39">
        <v>3</v>
      </c>
      <c r="AK18" s="39">
        <v>3</v>
      </c>
      <c r="AL18" s="39">
        <v>3</v>
      </c>
      <c r="AM18" s="39">
        <v>3</v>
      </c>
      <c r="AN18" s="39">
        <v>3</v>
      </c>
      <c r="AO18" s="39">
        <v>3</v>
      </c>
      <c r="AP18" s="39">
        <v>3</v>
      </c>
      <c r="AQ18" s="39">
        <v>3</v>
      </c>
      <c r="AR18" s="39">
        <v>3</v>
      </c>
      <c r="AS18" s="39">
        <v>3</v>
      </c>
      <c r="AT18" s="39">
        <v>3</v>
      </c>
      <c r="AU18" s="62"/>
      <c r="AV18" s="71"/>
      <c r="AW18" s="66"/>
      <c r="AX18" s="66"/>
      <c r="AY18" s="66"/>
      <c r="AZ18" s="66"/>
      <c r="BA18" s="66"/>
      <c r="BB18" s="66"/>
      <c r="BC18" s="66"/>
      <c r="BD18" s="66"/>
    </row>
    <row r="19" spans="1:56" ht="27" customHeight="1" x14ac:dyDescent="0.35">
      <c r="A19" s="18" t="s">
        <v>25</v>
      </c>
      <c r="B19" s="32" t="s">
        <v>56</v>
      </c>
      <c r="C19" s="10" t="s">
        <v>22</v>
      </c>
      <c r="D19" s="40">
        <f t="shared" ref="D19" si="1">E19+F19+G19+H19+I19+J19+K19+L19+M19+N19+O19+P19+Q19+R19+S19+T19+X19+Y19+Z19+AA19+AB19+AC19+AD19+AE19+AF19+AG19+AH19+AI19+AJ19+AK19+AL19+AM19+AN19+AO19+AP19+AQ19+AR19+AS19+AT19</f>
        <v>117</v>
      </c>
      <c r="E19" s="39">
        <v>3</v>
      </c>
      <c r="F19" s="39">
        <v>3</v>
      </c>
      <c r="G19" s="39">
        <v>3</v>
      </c>
      <c r="H19" s="39">
        <v>3</v>
      </c>
      <c r="I19" s="39">
        <v>3</v>
      </c>
      <c r="J19" s="39">
        <v>3</v>
      </c>
      <c r="K19" s="39">
        <v>3</v>
      </c>
      <c r="L19" s="39">
        <v>3</v>
      </c>
      <c r="M19" s="39">
        <v>3</v>
      </c>
      <c r="N19" s="39">
        <v>3</v>
      </c>
      <c r="O19" s="39">
        <v>3</v>
      </c>
      <c r="P19" s="39">
        <v>3</v>
      </c>
      <c r="Q19" s="39">
        <v>3</v>
      </c>
      <c r="R19" s="39">
        <v>3</v>
      </c>
      <c r="S19" s="39">
        <v>3</v>
      </c>
      <c r="T19" s="39">
        <v>3</v>
      </c>
      <c r="U19" s="61"/>
      <c r="V19" s="69"/>
      <c r="W19" s="69"/>
      <c r="X19" s="39">
        <v>3</v>
      </c>
      <c r="Y19" s="39">
        <v>3</v>
      </c>
      <c r="Z19" s="39">
        <v>3</v>
      </c>
      <c r="AA19" s="39">
        <v>3</v>
      </c>
      <c r="AB19" s="39">
        <v>3</v>
      </c>
      <c r="AC19" s="39">
        <v>3</v>
      </c>
      <c r="AD19" s="39">
        <v>3</v>
      </c>
      <c r="AE19" s="39">
        <v>3</v>
      </c>
      <c r="AF19" s="39">
        <v>3</v>
      </c>
      <c r="AG19" s="39">
        <v>3</v>
      </c>
      <c r="AH19" s="39">
        <v>3</v>
      </c>
      <c r="AI19" s="39">
        <v>3</v>
      </c>
      <c r="AJ19" s="39">
        <v>3</v>
      </c>
      <c r="AK19" s="39">
        <v>3</v>
      </c>
      <c r="AL19" s="39">
        <v>3</v>
      </c>
      <c r="AM19" s="39">
        <v>3</v>
      </c>
      <c r="AN19" s="39">
        <v>3</v>
      </c>
      <c r="AO19" s="39">
        <v>3</v>
      </c>
      <c r="AP19" s="39">
        <v>3</v>
      </c>
      <c r="AQ19" s="39">
        <v>3</v>
      </c>
      <c r="AR19" s="39">
        <v>3</v>
      </c>
      <c r="AS19" s="39">
        <v>3</v>
      </c>
      <c r="AT19" s="39">
        <v>3</v>
      </c>
      <c r="AU19" s="62"/>
      <c r="AV19" s="71"/>
      <c r="AW19" s="66"/>
      <c r="AX19" s="66"/>
      <c r="AY19" s="66"/>
      <c r="AZ19" s="66"/>
      <c r="BA19" s="66"/>
      <c r="BB19" s="66"/>
      <c r="BC19" s="66"/>
      <c r="BD19" s="66"/>
    </row>
    <row r="20" spans="1:56" ht="40.5" customHeight="1" x14ac:dyDescent="0.35">
      <c r="A20" s="27" t="s">
        <v>46</v>
      </c>
      <c r="B20" s="28" t="s">
        <v>42</v>
      </c>
      <c r="C20" s="10" t="s">
        <v>22</v>
      </c>
      <c r="D20" s="40">
        <f>SUM(E20:AV20)</f>
        <v>78</v>
      </c>
      <c r="E20" s="39">
        <v>2</v>
      </c>
      <c r="F20" s="39">
        <v>2</v>
      </c>
      <c r="G20" s="39">
        <v>2</v>
      </c>
      <c r="H20" s="39">
        <v>2</v>
      </c>
      <c r="I20" s="39">
        <v>2</v>
      </c>
      <c r="J20" s="39">
        <v>2</v>
      </c>
      <c r="K20" s="39">
        <v>2</v>
      </c>
      <c r="L20" s="39">
        <v>2</v>
      </c>
      <c r="M20" s="39">
        <v>2</v>
      </c>
      <c r="N20" s="39">
        <v>2</v>
      </c>
      <c r="O20" s="39">
        <v>2</v>
      </c>
      <c r="P20" s="39">
        <v>2</v>
      </c>
      <c r="Q20" s="39">
        <v>2</v>
      </c>
      <c r="R20" s="39">
        <v>2</v>
      </c>
      <c r="S20" s="39">
        <v>2</v>
      </c>
      <c r="T20" s="39">
        <v>2</v>
      </c>
      <c r="U20" s="61"/>
      <c r="V20" s="69"/>
      <c r="W20" s="69"/>
      <c r="X20" s="39">
        <v>2</v>
      </c>
      <c r="Y20" s="39">
        <v>2</v>
      </c>
      <c r="Z20" s="39">
        <v>2</v>
      </c>
      <c r="AA20" s="39">
        <v>2</v>
      </c>
      <c r="AB20" s="39">
        <v>2</v>
      </c>
      <c r="AC20" s="39">
        <v>2</v>
      </c>
      <c r="AD20" s="39">
        <v>2</v>
      </c>
      <c r="AE20" s="39">
        <v>2</v>
      </c>
      <c r="AF20" s="39">
        <v>2</v>
      </c>
      <c r="AG20" s="39">
        <v>2</v>
      </c>
      <c r="AH20" s="39">
        <v>2</v>
      </c>
      <c r="AI20" s="39">
        <v>2</v>
      </c>
      <c r="AJ20" s="39">
        <v>2</v>
      </c>
      <c r="AK20" s="39">
        <v>2</v>
      </c>
      <c r="AL20" s="39">
        <v>2</v>
      </c>
      <c r="AM20" s="39">
        <v>2</v>
      </c>
      <c r="AN20" s="39">
        <v>2</v>
      </c>
      <c r="AO20" s="39">
        <v>2</v>
      </c>
      <c r="AP20" s="39">
        <v>2</v>
      </c>
      <c r="AQ20" s="39">
        <v>2</v>
      </c>
      <c r="AR20" s="39">
        <v>2</v>
      </c>
      <c r="AS20" s="39">
        <v>2</v>
      </c>
      <c r="AT20" s="39">
        <v>2</v>
      </c>
      <c r="AU20" s="62"/>
      <c r="AV20" s="71"/>
      <c r="AW20" s="66"/>
      <c r="AX20" s="66"/>
      <c r="AY20" s="66"/>
      <c r="AZ20" s="66"/>
      <c r="BA20" s="66"/>
      <c r="BB20" s="66"/>
      <c r="BC20" s="66"/>
      <c r="BD20" s="66"/>
    </row>
    <row r="21" spans="1:56" ht="40.5" customHeight="1" x14ac:dyDescent="0.35">
      <c r="A21" s="27" t="s">
        <v>60</v>
      </c>
      <c r="B21" s="28" t="s">
        <v>26</v>
      </c>
      <c r="C21" s="10" t="s">
        <v>22</v>
      </c>
      <c r="D21" s="52">
        <f>E21+F21+G21+H21+I21+J21+K21+L21+M21+N21+O21+P21+Q21+R21+S21+T21+X21+Z21+Y21+AA21+AB21+AC21+AD21+AE21+AF21+AG21+AH21+AI21+AJ21+AK21+AL21+AM21+AN21+AO21+AP21+AQ21+AR21+AS21+AT21</f>
        <v>78</v>
      </c>
      <c r="E21" s="51">
        <v>2</v>
      </c>
      <c r="F21" s="51">
        <v>2</v>
      </c>
      <c r="G21" s="51">
        <v>2</v>
      </c>
      <c r="H21" s="51">
        <v>2</v>
      </c>
      <c r="I21" s="51">
        <v>2</v>
      </c>
      <c r="J21" s="51">
        <v>2</v>
      </c>
      <c r="K21" s="51">
        <v>2</v>
      </c>
      <c r="L21" s="51">
        <v>2</v>
      </c>
      <c r="M21" s="51">
        <v>2</v>
      </c>
      <c r="N21" s="51">
        <v>2</v>
      </c>
      <c r="O21" s="51">
        <v>2</v>
      </c>
      <c r="P21" s="51">
        <v>2</v>
      </c>
      <c r="Q21" s="51">
        <v>2</v>
      </c>
      <c r="R21" s="51">
        <v>2</v>
      </c>
      <c r="S21" s="51">
        <v>2</v>
      </c>
      <c r="T21" s="51">
        <v>2</v>
      </c>
      <c r="U21" s="61"/>
      <c r="V21" s="69"/>
      <c r="W21" s="69"/>
      <c r="X21" s="51">
        <v>2</v>
      </c>
      <c r="Y21" s="51">
        <v>2</v>
      </c>
      <c r="Z21" s="51">
        <v>2</v>
      </c>
      <c r="AA21" s="51">
        <v>2</v>
      </c>
      <c r="AB21" s="51">
        <v>2</v>
      </c>
      <c r="AC21" s="51">
        <v>2</v>
      </c>
      <c r="AD21" s="51">
        <v>2</v>
      </c>
      <c r="AE21" s="51">
        <v>2</v>
      </c>
      <c r="AF21" s="51">
        <v>2</v>
      </c>
      <c r="AG21" s="51">
        <v>2</v>
      </c>
      <c r="AH21" s="51">
        <v>2</v>
      </c>
      <c r="AI21" s="51">
        <v>2</v>
      </c>
      <c r="AJ21" s="51">
        <v>2</v>
      </c>
      <c r="AK21" s="51">
        <v>2</v>
      </c>
      <c r="AL21" s="51">
        <v>2</v>
      </c>
      <c r="AM21" s="51">
        <v>2</v>
      </c>
      <c r="AN21" s="51">
        <v>2</v>
      </c>
      <c r="AO21" s="51">
        <v>2</v>
      </c>
      <c r="AP21" s="51">
        <v>2</v>
      </c>
      <c r="AQ21" s="51">
        <v>2</v>
      </c>
      <c r="AR21" s="51">
        <v>2</v>
      </c>
      <c r="AS21" s="51">
        <v>2</v>
      </c>
      <c r="AT21" s="51">
        <v>2</v>
      </c>
      <c r="AU21" s="62"/>
      <c r="AV21" s="71"/>
      <c r="AW21" s="66"/>
      <c r="AX21" s="66"/>
      <c r="AY21" s="66"/>
      <c r="AZ21" s="66"/>
      <c r="BA21" s="66"/>
      <c r="BB21" s="66"/>
      <c r="BC21" s="66"/>
      <c r="BD21" s="66"/>
    </row>
    <row r="22" spans="1:56" ht="43.5" customHeight="1" x14ac:dyDescent="0.35">
      <c r="A22" s="20"/>
      <c r="B22" s="21" t="s">
        <v>34</v>
      </c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54"/>
      <c r="V22" s="68"/>
      <c r="W22" s="68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62"/>
      <c r="AV22" s="71"/>
      <c r="AW22" s="66"/>
      <c r="AX22" s="66"/>
      <c r="AY22" s="66"/>
      <c r="AZ22" s="66"/>
      <c r="BA22" s="66"/>
      <c r="BB22" s="66"/>
      <c r="BC22" s="66"/>
      <c r="BD22" s="66"/>
    </row>
    <row r="23" spans="1:56" ht="27" customHeight="1" x14ac:dyDescent="0.35">
      <c r="A23" s="25" t="s">
        <v>27</v>
      </c>
      <c r="B23" s="26" t="s">
        <v>57</v>
      </c>
      <c r="C23" s="2" t="s">
        <v>21</v>
      </c>
      <c r="D23" s="11">
        <f>D24+D28+D30</f>
        <v>507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54"/>
      <c r="V23" s="68"/>
      <c r="W23" s="68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62"/>
      <c r="AV23" s="71"/>
      <c r="AW23" s="66"/>
      <c r="AX23" s="66"/>
      <c r="AY23" s="66"/>
      <c r="AZ23" s="66"/>
      <c r="BA23" s="66"/>
      <c r="BB23" s="66"/>
      <c r="BC23" s="66"/>
      <c r="BD23" s="66"/>
    </row>
    <row r="24" spans="1:56" ht="42" customHeight="1" x14ac:dyDescent="0.35">
      <c r="A24" s="22" t="s">
        <v>28</v>
      </c>
      <c r="B24" s="23" t="s">
        <v>29</v>
      </c>
      <c r="C24" s="3" t="s">
        <v>21</v>
      </c>
      <c r="D24" s="12">
        <f>D25+D26</f>
        <v>234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54"/>
      <c r="V24" s="68"/>
      <c r="W24" s="68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3"/>
      <c r="AS24" s="13"/>
      <c r="AT24" s="13"/>
      <c r="AU24" s="62"/>
      <c r="AV24" s="71"/>
      <c r="AW24" s="66"/>
      <c r="AX24" s="66"/>
      <c r="AY24" s="66"/>
      <c r="AZ24" s="66"/>
      <c r="BA24" s="66"/>
      <c r="BB24" s="66"/>
      <c r="BC24" s="66"/>
      <c r="BD24" s="66"/>
    </row>
    <row r="25" spans="1:56" ht="26" customHeight="1" x14ac:dyDescent="0.35">
      <c r="A25" s="31" t="s">
        <v>30</v>
      </c>
      <c r="B25" s="33" t="s">
        <v>33</v>
      </c>
      <c r="C25" s="10" t="s">
        <v>22</v>
      </c>
      <c r="D25" s="40">
        <f t="shared" ref="D25" si="2">E25+F25+G25+H25+I25+J25+K25+L25+M25+N25+O25+P25+Q25+R25+S25+T25+X25+Y25+Z25+AA25+AB25+AC25+AD25+AE25+AF25+AG25+AH25+AI25+AJ25+AK25+AL25+AM25+AN25+AO25+AP25+AQ25+AR25+AS25+AT25</f>
        <v>117</v>
      </c>
      <c r="E25" s="9">
        <v>3</v>
      </c>
      <c r="F25" s="9">
        <v>3</v>
      </c>
      <c r="G25" s="9">
        <v>3</v>
      </c>
      <c r="H25" s="9">
        <v>3</v>
      </c>
      <c r="I25" s="9">
        <v>3</v>
      </c>
      <c r="J25" s="9">
        <v>3</v>
      </c>
      <c r="K25" s="9">
        <v>3</v>
      </c>
      <c r="L25" s="9">
        <v>3</v>
      </c>
      <c r="M25" s="9">
        <v>3</v>
      </c>
      <c r="N25" s="9">
        <v>3</v>
      </c>
      <c r="O25" s="9">
        <v>3</v>
      </c>
      <c r="P25" s="9">
        <v>3</v>
      </c>
      <c r="Q25" s="9">
        <v>3</v>
      </c>
      <c r="R25" s="9">
        <v>3</v>
      </c>
      <c r="S25" s="9">
        <v>3</v>
      </c>
      <c r="T25" s="9">
        <v>3</v>
      </c>
      <c r="U25" s="61"/>
      <c r="V25" s="69"/>
      <c r="W25" s="69"/>
      <c r="X25" s="9">
        <v>3</v>
      </c>
      <c r="Y25" s="9">
        <v>3</v>
      </c>
      <c r="Z25" s="9">
        <v>3</v>
      </c>
      <c r="AA25" s="9">
        <v>3</v>
      </c>
      <c r="AB25" s="9">
        <v>3</v>
      </c>
      <c r="AC25" s="9">
        <v>3</v>
      </c>
      <c r="AD25" s="9">
        <v>3</v>
      </c>
      <c r="AE25" s="9">
        <v>3</v>
      </c>
      <c r="AF25" s="9">
        <v>3</v>
      </c>
      <c r="AG25" s="9">
        <v>3</v>
      </c>
      <c r="AH25" s="9">
        <v>3</v>
      </c>
      <c r="AI25" s="9">
        <v>3</v>
      </c>
      <c r="AJ25" s="9">
        <v>3</v>
      </c>
      <c r="AK25" s="9">
        <v>3</v>
      </c>
      <c r="AL25" s="9">
        <v>3</v>
      </c>
      <c r="AM25" s="9">
        <v>3</v>
      </c>
      <c r="AN25" s="9">
        <v>3</v>
      </c>
      <c r="AO25" s="9">
        <v>3</v>
      </c>
      <c r="AP25" s="9">
        <v>3</v>
      </c>
      <c r="AQ25" s="9">
        <v>3</v>
      </c>
      <c r="AR25" s="9">
        <v>3</v>
      </c>
      <c r="AS25" s="9">
        <v>3</v>
      </c>
      <c r="AT25" s="9">
        <v>3</v>
      </c>
      <c r="AU25" s="62"/>
      <c r="AV25" s="71"/>
      <c r="AW25" s="71"/>
      <c r="AX25" s="71"/>
      <c r="AY25" s="71"/>
      <c r="AZ25" s="71"/>
      <c r="BA25" s="71"/>
      <c r="BB25" s="71"/>
      <c r="BC25" s="71"/>
      <c r="BD25" s="71"/>
    </row>
    <row r="26" spans="1:56" ht="27" customHeight="1" x14ac:dyDescent="0.35">
      <c r="A26" s="31" t="s">
        <v>31</v>
      </c>
      <c r="B26" s="32" t="s">
        <v>32</v>
      </c>
      <c r="C26" s="10" t="s">
        <v>22</v>
      </c>
      <c r="D26" s="36">
        <f>E26+F26+G26+H26+I26+J26+K26+L26+M26+N26+O26+P26+Q26+R26+S26+T26+X26+Y26+Z26+AA26+AB26+AC26+AD26+AE26+AF26+AG26+AH26+AI26+AJ26+AK26+AL26+AM26+AN26+AO26+AP26+AQ26+AR26+AS26+AT26</f>
        <v>117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3</v>
      </c>
      <c r="L26" s="9">
        <v>3</v>
      </c>
      <c r="M26" s="9">
        <v>3</v>
      </c>
      <c r="N26" s="9">
        <v>3</v>
      </c>
      <c r="O26" s="9">
        <v>3</v>
      </c>
      <c r="P26" s="9">
        <v>3</v>
      </c>
      <c r="Q26" s="9">
        <v>3</v>
      </c>
      <c r="R26" s="9">
        <v>3</v>
      </c>
      <c r="S26" s="9">
        <v>3</v>
      </c>
      <c r="T26" s="9">
        <v>3</v>
      </c>
      <c r="U26" s="61"/>
      <c r="V26" s="69"/>
      <c r="W26" s="69"/>
      <c r="X26" s="9">
        <v>3</v>
      </c>
      <c r="Y26" s="9">
        <v>3</v>
      </c>
      <c r="Z26" s="9">
        <v>3</v>
      </c>
      <c r="AA26" s="9">
        <v>3</v>
      </c>
      <c r="AB26" s="9">
        <v>3</v>
      </c>
      <c r="AC26" s="9">
        <v>3</v>
      </c>
      <c r="AD26" s="9">
        <v>3</v>
      </c>
      <c r="AE26" s="9">
        <v>3</v>
      </c>
      <c r="AF26" s="9">
        <v>3</v>
      </c>
      <c r="AG26" s="9">
        <v>3</v>
      </c>
      <c r="AH26" s="9">
        <v>3</v>
      </c>
      <c r="AI26" s="9">
        <v>3</v>
      </c>
      <c r="AJ26" s="9">
        <v>3</v>
      </c>
      <c r="AK26" s="9">
        <v>3</v>
      </c>
      <c r="AL26" s="9">
        <v>3</v>
      </c>
      <c r="AM26" s="9">
        <v>3</v>
      </c>
      <c r="AN26" s="9">
        <v>3</v>
      </c>
      <c r="AO26" s="9">
        <v>3</v>
      </c>
      <c r="AP26" s="9">
        <v>3</v>
      </c>
      <c r="AQ26" s="9">
        <v>3</v>
      </c>
      <c r="AR26" s="9">
        <v>3</v>
      </c>
      <c r="AS26" s="9">
        <v>3</v>
      </c>
      <c r="AT26" s="9">
        <v>3</v>
      </c>
      <c r="AU26" s="62"/>
      <c r="AV26" s="71"/>
      <c r="AW26" s="66"/>
      <c r="AX26" s="66"/>
      <c r="AY26" s="66"/>
      <c r="AZ26" s="66"/>
      <c r="BA26" s="66"/>
      <c r="BB26" s="66"/>
      <c r="BC26" s="66"/>
      <c r="BD26" s="66"/>
    </row>
    <row r="27" spans="1:56" ht="18" x14ac:dyDescent="0.35">
      <c r="A27" s="42" t="s">
        <v>35</v>
      </c>
      <c r="B27" s="43" t="s">
        <v>36</v>
      </c>
      <c r="C27" s="4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54"/>
      <c r="V27" s="68"/>
      <c r="W27" s="68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62"/>
      <c r="AV27" s="71"/>
      <c r="AW27" s="71"/>
      <c r="AX27" s="71"/>
      <c r="AY27" s="71"/>
      <c r="AZ27" s="71"/>
      <c r="BA27" s="71"/>
      <c r="BB27" s="71"/>
      <c r="BC27" s="71"/>
      <c r="BD27" s="71"/>
    </row>
    <row r="28" spans="1:56" ht="36" x14ac:dyDescent="0.35">
      <c r="A28" s="22" t="s">
        <v>37</v>
      </c>
      <c r="B28" s="23" t="s">
        <v>47</v>
      </c>
      <c r="C28" s="3" t="s">
        <v>21</v>
      </c>
      <c r="D28" s="12">
        <f>D29</f>
        <v>117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54"/>
      <c r="V28" s="68"/>
      <c r="W28" s="68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62"/>
      <c r="AV28" s="71"/>
      <c r="AW28" s="71"/>
      <c r="AX28" s="71"/>
      <c r="AY28" s="71"/>
      <c r="AZ28" s="71"/>
      <c r="BA28" s="71"/>
      <c r="BB28" s="71"/>
      <c r="BC28" s="71"/>
      <c r="BD28" s="71"/>
    </row>
    <row r="29" spans="1:56" ht="40" x14ac:dyDescent="0.35">
      <c r="A29" s="32" t="s">
        <v>38</v>
      </c>
      <c r="B29" s="32" t="s">
        <v>48</v>
      </c>
      <c r="C29" s="10" t="s">
        <v>22</v>
      </c>
      <c r="D29" s="36">
        <f>E29+F29+G29+H29+I29+J29+K29+L29+M29+N29+O29+P29+Q29+R29+S29+T29+X29+Y29+Z29+AA29+AB29+AC29+AD29+AE29+AF29+AG29+AH29+AI29+AJ29+AK29+AL29+AM29+AN29+AO29+AP29+AQ29+AR29+AS29+AT29</f>
        <v>117</v>
      </c>
      <c r="E29" s="9">
        <v>3</v>
      </c>
      <c r="F29" s="9">
        <v>3</v>
      </c>
      <c r="G29" s="9">
        <v>3</v>
      </c>
      <c r="H29" s="9">
        <v>3</v>
      </c>
      <c r="I29" s="9">
        <v>3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3</v>
      </c>
      <c r="P29" s="9">
        <v>3</v>
      </c>
      <c r="Q29" s="9">
        <v>3</v>
      </c>
      <c r="R29" s="9">
        <v>3</v>
      </c>
      <c r="S29" s="9">
        <v>3</v>
      </c>
      <c r="T29" s="9">
        <v>3</v>
      </c>
      <c r="U29" s="61"/>
      <c r="V29" s="69"/>
      <c r="W29" s="69"/>
      <c r="X29" s="9">
        <v>3</v>
      </c>
      <c r="Y29" s="9">
        <v>3</v>
      </c>
      <c r="Z29" s="9">
        <v>3</v>
      </c>
      <c r="AA29" s="9">
        <v>3</v>
      </c>
      <c r="AB29" s="9">
        <v>3</v>
      </c>
      <c r="AC29" s="9">
        <v>3</v>
      </c>
      <c r="AD29" s="9">
        <v>3</v>
      </c>
      <c r="AE29" s="9">
        <v>3</v>
      </c>
      <c r="AF29" s="9">
        <v>3</v>
      </c>
      <c r="AG29" s="9">
        <v>3</v>
      </c>
      <c r="AH29" s="9">
        <v>3</v>
      </c>
      <c r="AI29" s="9">
        <v>3</v>
      </c>
      <c r="AJ29" s="9">
        <v>3</v>
      </c>
      <c r="AK29" s="9">
        <v>3</v>
      </c>
      <c r="AL29" s="9">
        <v>3</v>
      </c>
      <c r="AM29" s="9">
        <v>3</v>
      </c>
      <c r="AN29" s="9">
        <v>3</v>
      </c>
      <c r="AO29" s="9">
        <v>3</v>
      </c>
      <c r="AP29" s="9">
        <v>3</v>
      </c>
      <c r="AQ29" s="9">
        <v>3</v>
      </c>
      <c r="AR29" s="9">
        <v>3</v>
      </c>
      <c r="AS29" s="9">
        <v>3</v>
      </c>
      <c r="AT29" s="9">
        <v>3</v>
      </c>
      <c r="AU29" s="62"/>
      <c r="AV29" s="71"/>
      <c r="AW29" s="71"/>
      <c r="AX29" s="71"/>
      <c r="AY29" s="71"/>
      <c r="AZ29" s="71"/>
      <c r="BA29" s="71"/>
      <c r="BB29" s="71"/>
      <c r="BC29" s="71"/>
      <c r="BD29" s="71"/>
    </row>
    <row r="30" spans="1:56" ht="36" x14ac:dyDescent="0.35">
      <c r="A30" s="45" t="s">
        <v>49</v>
      </c>
      <c r="B30" s="47" t="s">
        <v>50</v>
      </c>
      <c r="C30" s="75" t="s">
        <v>21</v>
      </c>
      <c r="D30" s="45">
        <f>D31+D32</f>
        <v>156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63"/>
      <c r="V30" s="70"/>
      <c r="W30" s="70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62"/>
      <c r="AV30" s="71"/>
      <c r="AW30" s="71"/>
      <c r="AX30" s="71"/>
      <c r="AY30" s="71"/>
      <c r="AZ30" s="71"/>
      <c r="BA30" s="71"/>
      <c r="BB30" s="71"/>
      <c r="BC30" s="71"/>
      <c r="BD30" s="71"/>
    </row>
    <row r="31" spans="1:56" ht="36" x14ac:dyDescent="0.35">
      <c r="A31" s="49" t="s">
        <v>51</v>
      </c>
      <c r="B31" s="73" t="s">
        <v>58</v>
      </c>
      <c r="C31" s="10" t="s">
        <v>22</v>
      </c>
      <c r="D31" s="74">
        <f>E31+F31+G31+H31+I31+J31+K31+L31+M31+N31+O31+P31+Q31+R31+S31+T31+X31+Y31+Z31+AA31+AB31+AC31+AD31+AE31+AF31+AG31+AH31+AI31+AJ31+AK31+AL31+AM31+AN31+AO31+AP31+AQ31+AR31+AS31+AT31</f>
        <v>78</v>
      </c>
      <c r="E31" s="48">
        <v>2</v>
      </c>
      <c r="F31" s="48">
        <v>2</v>
      </c>
      <c r="G31" s="48">
        <v>2</v>
      </c>
      <c r="H31" s="48">
        <v>2</v>
      </c>
      <c r="I31" s="48">
        <v>2</v>
      </c>
      <c r="J31" s="48">
        <v>2</v>
      </c>
      <c r="K31" s="48">
        <v>2</v>
      </c>
      <c r="L31" s="48">
        <v>2</v>
      </c>
      <c r="M31" s="48">
        <v>2</v>
      </c>
      <c r="N31" s="48">
        <v>2</v>
      </c>
      <c r="O31" s="48">
        <v>2</v>
      </c>
      <c r="P31" s="48">
        <v>2</v>
      </c>
      <c r="Q31" s="48">
        <v>2</v>
      </c>
      <c r="R31" s="48">
        <v>2</v>
      </c>
      <c r="S31" s="48">
        <v>2</v>
      </c>
      <c r="T31" s="48">
        <v>2</v>
      </c>
      <c r="U31" s="63"/>
      <c r="V31" s="70"/>
      <c r="W31" s="70"/>
      <c r="X31" s="48">
        <v>2</v>
      </c>
      <c r="Y31" s="48">
        <v>2</v>
      </c>
      <c r="Z31" s="48">
        <v>2</v>
      </c>
      <c r="AA31" s="48">
        <v>2</v>
      </c>
      <c r="AB31" s="48">
        <v>2</v>
      </c>
      <c r="AC31" s="48">
        <v>2</v>
      </c>
      <c r="AD31" s="48">
        <v>2</v>
      </c>
      <c r="AE31" s="48">
        <v>2</v>
      </c>
      <c r="AF31" s="48">
        <v>2</v>
      </c>
      <c r="AG31" s="48">
        <v>2</v>
      </c>
      <c r="AH31" s="48">
        <v>2</v>
      </c>
      <c r="AI31" s="48">
        <v>2</v>
      </c>
      <c r="AJ31" s="48">
        <v>2</v>
      </c>
      <c r="AK31" s="48">
        <v>2</v>
      </c>
      <c r="AL31" s="48">
        <v>2</v>
      </c>
      <c r="AM31" s="48">
        <v>2</v>
      </c>
      <c r="AN31" s="48">
        <v>2</v>
      </c>
      <c r="AO31" s="48">
        <v>2</v>
      </c>
      <c r="AP31" s="48">
        <v>2</v>
      </c>
      <c r="AQ31" s="48">
        <v>2</v>
      </c>
      <c r="AR31" s="48">
        <v>2</v>
      </c>
      <c r="AS31" s="48">
        <v>2</v>
      </c>
      <c r="AT31" s="48">
        <v>2</v>
      </c>
      <c r="AU31" s="62"/>
      <c r="AV31" s="71"/>
      <c r="AW31" s="71"/>
      <c r="AX31" s="71"/>
      <c r="AY31" s="71"/>
      <c r="AZ31" s="71"/>
      <c r="BA31" s="71"/>
      <c r="BB31" s="71"/>
      <c r="BC31" s="71"/>
      <c r="BD31" s="71"/>
    </row>
    <row r="32" spans="1:56" ht="36" x14ac:dyDescent="0.35">
      <c r="A32" s="49" t="s">
        <v>52</v>
      </c>
      <c r="B32" s="50" t="s">
        <v>53</v>
      </c>
      <c r="C32" s="76" t="s">
        <v>22</v>
      </c>
      <c r="D32" s="48">
        <f>E32+F32+G32+H32+I32+J32+K32+L32+M32+N32+O32+P32+Q32+R32+S32+T32+X32+Y32+Z32+AA32+AB32+AC32+AD32+AE32+AF32+AG32+AH32+AI32+AJ32+AK32+AL32+AM32+AN32+AO32+AP32+AQ32+AR32+AS32+AT32</f>
        <v>78</v>
      </c>
      <c r="E32" s="48">
        <v>2</v>
      </c>
      <c r="F32" s="48">
        <v>2</v>
      </c>
      <c r="G32" s="48">
        <v>2</v>
      </c>
      <c r="H32" s="48">
        <v>2</v>
      </c>
      <c r="I32" s="48">
        <v>2</v>
      </c>
      <c r="J32" s="48">
        <v>2</v>
      </c>
      <c r="K32" s="48">
        <v>2</v>
      </c>
      <c r="L32" s="48">
        <v>2</v>
      </c>
      <c r="M32" s="48">
        <v>2</v>
      </c>
      <c r="N32" s="48">
        <v>2</v>
      </c>
      <c r="O32" s="48">
        <v>2</v>
      </c>
      <c r="P32" s="48">
        <v>2</v>
      </c>
      <c r="Q32" s="48">
        <v>2</v>
      </c>
      <c r="R32" s="48">
        <v>2</v>
      </c>
      <c r="S32" s="48">
        <v>2</v>
      </c>
      <c r="T32" s="48">
        <v>2</v>
      </c>
      <c r="U32" s="63"/>
      <c r="V32" s="70"/>
      <c r="W32" s="70"/>
      <c r="X32" s="48">
        <v>2</v>
      </c>
      <c r="Y32" s="48">
        <v>2</v>
      </c>
      <c r="Z32" s="48">
        <v>2</v>
      </c>
      <c r="AA32" s="48">
        <v>2</v>
      </c>
      <c r="AB32" s="48">
        <v>2</v>
      </c>
      <c r="AC32" s="48">
        <v>2</v>
      </c>
      <c r="AD32" s="48">
        <v>2</v>
      </c>
      <c r="AE32" s="48">
        <v>2</v>
      </c>
      <c r="AF32" s="48">
        <v>2</v>
      </c>
      <c r="AG32" s="48">
        <v>2</v>
      </c>
      <c r="AH32" s="48">
        <v>2</v>
      </c>
      <c r="AI32" s="48">
        <v>2</v>
      </c>
      <c r="AJ32" s="48">
        <v>2</v>
      </c>
      <c r="AK32" s="48">
        <v>2</v>
      </c>
      <c r="AL32" s="48">
        <v>2</v>
      </c>
      <c r="AM32" s="48">
        <v>2</v>
      </c>
      <c r="AN32" s="48">
        <v>2</v>
      </c>
      <c r="AO32" s="48">
        <v>2</v>
      </c>
      <c r="AP32" s="48">
        <v>2</v>
      </c>
      <c r="AQ32" s="48">
        <v>2</v>
      </c>
      <c r="AR32" s="48">
        <v>2</v>
      </c>
      <c r="AS32" s="48">
        <v>2</v>
      </c>
      <c r="AT32" s="48">
        <v>2</v>
      </c>
      <c r="AU32" s="62"/>
      <c r="AV32" s="71"/>
      <c r="AW32" s="71"/>
      <c r="AX32" s="71"/>
      <c r="AY32" s="71"/>
      <c r="AZ32" s="71"/>
      <c r="BA32" s="71"/>
      <c r="BB32" s="71"/>
      <c r="BC32" s="71"/>
      <c r="BD32" s="71"/>
    </row>
    <row r="33" spans="1:56" ht="54" customHeight="1" x14ac:dyDescent="0.35">
      <c r="A33" s="81" t="s">
        <v>6</v>
      </c>
      <c r="B33" s="80"/>
      <c r="C33" s="80"/>
      <c r="D33" s="80"/>
      <c r="E33" s="16">
        <f>E10+E11+E12+E13+E14+E15+E16+E18+E19+E20+E21+E25+E26+E29+E31+E32</f>
        <v>36</v>
      </c>
      <c r="F33" s="16">
        <f t="shared" ref="F33:AT33" si="3">F10+F11+F12+F13+F14+F15+F16+F18+F19+F20+F21+F25+F26+F29+F31+F32</f>
        <v>36</v>
      </c>
      <c r="G33" s="16">
        <f t="shared" si="3"/>
        <v>36</v>
      </c>
      <c r="H33" s="16">
        <f t="shared" si="3"/>
        <v>36</v>
      </c>
      <c r="I33" s="16">
        <f t="shared" si="3"/>
        <v>36</v>
      </c>
      <c r="J33" s="16">
        <f t="shared" si="3"/>
        <v>36</v>
      </c>
      <c r="K33" s="16">
        <f t="shared" si="3"/>
        <v>36</v>
      </c>
      <c r="L33" s="16">
        <f t="shared" si="3"/>
        <v>36</v>
      </c>
      <c r="M33" s="16">
        <f t="shared" si="3"/>
        <v>36</v>
      </c>
      <c r="N33" s="16">
        <f t="shared" si="3"/>
        <v>36</v>
      </c>
      <c r="O33" s="16">
        <f t="shared" si="3"/>
        <v>36</v>
      </c>
      <c r="P33" s="16">
        <f t="shared" si="3"/>
        <v>36</v>
      </c>
      <c r="Q33" s="16">
        <f t="shared" si="3"/>
        <v>36</v>
      </c>
      <c r="R33" s="16">
        <f t="shared" si="3"/>
        <v>36</v>
      </c>
      <c r="S33" s="16">
        <f t="shared" si="3"/>
        <v>36</v>
      </c>
      <c r="T33" s="16">
        <f t="shared" si="3"/>
        <v>36</v>
      </c>
      <c r="U33" s="60">
        <f t="shared" si="3"/>
        <v>0</v>
      </c>
      <c r="V33" s="16">
        <f t="shared" si="3"/>
        <v>0</v>
      </c>
      <c r="W33" s="16">
        <f t="shared" si="3"/>
        <v>0</v>
      </c>
      <c r="X33" s="16">
        <f t="shared" si="3"/>
        <v>36</v>
      </c>
      <c r="Y33" s="16">
        <f t="shared" si="3"/>
        <v>36</v>
      </c>
      <c r="Z33" s="16">
        <f t="shared" si="3"/>
        <v>36</v>
      </c>
      <c r="AA33" s="16">
        <f t="shared" si="3"/>
        <v>36</v>
      </c>
      <c r="AB33" s="16">
        <f t="shared" si="3"/>
        <v>36</v>
      </c>
      <c r="AC33" s="16">
        <f t="shared" si="3"/>
        <v>36</v>
      </c>
      <c r="AD33" s="16">
        <f t="shared" si="3"/>
        <v>36</v>
      </c>
      <c r="AE33" s="16">
        <f t="shared" si="3"/>
        <v>36</v>
      </c>
      <c r="AF33" s="16">
        <f t="shared" si="3"/>
        <v>36</v>
      </c>
      <c r="AG33" s="16">
        <f t="shared" si="3"/>
        <v>36</v>
      </c>
      <c r="AH33" s="16">
        <f t="shared" si="3"/>
        <v>36</v>
      </c>
      <c r="AI33" s="16">
        <f t="shared" si="3"/>
        <v>36</v>
      </c>
      <c r="AJ33" s="16">
        <f t="shared" si="3"/>
        <v>36</v>
      </c>
      <c r="AK33" s="16">
        <f t="shared" si="3"/>
        <v>36</v>
      </c>
      <c r="AL33" s="16">
        <f t="shared" si="3"/>
        <v>36</v>
      </c>
      <c r="AM33" s="16">
        <f t="shared" si="3"/>
        <v>36</v>
      </c>
      <c r="AN33" s="16">
        <f t="shared" si="3"/>
        <v>36</v>
      </c>
      <c r="AO33" s="16">
        <f t="shared" si="3"/>
        <v>36</v>
      </c>
      <c r="AP33" s="16">
        <f t="shared" si="3"/>
        <v>36</v>
      </c>
      <c r="AQ33" s="16">
        <f t="shared" si="3"/>
        <v>36</v>
      </c>
      <c r="AR33" s="16">
        <f t="shared" si="3"/>
        <v>36</v>
      </c>
      <c r="AS33" s="16">
        <f t="shared" si="3"/>
        <v>36</v>
      </c>
      <c r="AT33" s="16">
        <f t="shared" si="3"/>
        <v>36</v>
      </c>
      <c r="AU33" s="62"/>
      <c r="AV33" s="71"/>
      <c r="AW33" s="71"/>
      <c r="AX33" s="71"/>
      <c r="AY33" s="71"/>
      <c r="AZ33" s="71"/>
      <c r="BA33" s="71"/>
      <c r="BB33" s="71"/>
      <c r="BC33" s="71"/>
      <c r="BD33" s="71"/>
    </row>
    <row r="34" spans="1:56" ht="18" x14ac:dyDescent="0.35">
      <c r="A34" s="77" t="s">
        <v>59</v>
      </c>
      <c r="B34" s="78"/>
      <c r="C34" s="78"/>
      <c r="D34" s="79"/>
      <c r="E34" s="16">
        <v>18</v>
      </c>
      <c r="F34" s="16">
        <v>18</v>
      </c>
      <c r="G34" s="16">
        <v>18</v>
      </c>
      <c r="H34" s="16">
        <v>18</v>
      </c>
      <c r="I34" s="16">
        <v>18</v>
      </c>
      <c r="J34" s="16">
        <v>18</v>
      </c>
      <c r="K34" s="16">
        <v>18</v>
      </c>
      <c r="L34" s="16">
        <v>18</v>
      </c>
      <c r="M34" s="16">
        <v>18</v>
      </c>
      <c r="N34" s="16">
        <v>18</v>
      </c>
      <c r="O34" s="16">
        <v>18</v>
      </c>
      <c r="P34" s="16">
        <v>18</v>
      </c>
      <c r="Q34" s="16">
        <v>18</v>
      </c>
      <c r="R34" s="16">
        <v>18</v>
      </c>
      <c r="S34" s="16">
        <v>18</v>
      </c>
      <c r="T34" s="16">
        <v>18</v>
      </c>
      <c r="U34" s="60">
        <f>U33</f>
        <v>0</v>
      </c>
      <c r="V34" s="16">
        <f t="shared" ref="V34:W34" si="4">V33</f>
        <v>0</v>
      </c>
      <c r="W34" s="16">
        <f t="shared" si="4"/>
        <v>0</v>
      </c>
      <c r="X34" s="16">
        <v>18</v>
      </c>
      <c r="Y34" s="16">
        <v>18</v>
      </c>
      <c r="Z34" s="16">
        <v>18</v>
      </c>
      <c r="AA34" s="16">
        <v>18</v>
      </c>
      <c r="AB34" s="16">
        <v>18</v>
      </c>
      <c r="AC34" s="16">
        <v>18</v>
      </c>
      <c r="AD34" s="16">
        <v>18</v>
      </c>
      <c r="AE34" s="16">
        <v>18</v>
      </c>
      <c r="AF34" s="16">
        <v>18</v>
      </c>
      <c r="AG34" s="16">
        <v>18</v>
      </c>
      <c r="AH34" s="16">
        <v>18</v>
      </c>
      <c r="AI34" s="16">
        <v>18</v>
      </c>
      <c r="AJ34" s="16">
        <v>18</v>
      </c>
      <c r="AK34" s="16">
        <v>18</v>
      </c>
      <c r="AL34" s="16">
        <v>18</v>
      </c>
      <c r="AM34" s="16">
        <v>18</v>
      </c>
      <c r="AN34" s="16">
        <v>18</v>
      </c>
      <c r="AO34" s="16">
        <v>18</v>
      </c>
      <c r="AP34" s="16">
        <v>18</v>
      </c>
      <c r="AQ34" s="16">
        <v>18</v>
      </c>
      <c r="AR34" s="16">
        <v>18</v>
      </c>
      <c r="AS34" s="16">
        <v>18</v>
      </c>
      <c r="AT34" s="16">
        <v>18</v>
      </c>
      <c r="AU34" s="62"/>
      <c r="AV34" s="71"/>
      <c r="AW34" s="71"/>
      <c r="AX34" s="71"/>
      <c r="AY34" s="71"/>
      <c r="AZ34" s="71"/>
      <c r="BA34" s="71"/>
      <c r="BB34" s="71"/>
      <c r="BC34" s="71"/>
      <c r="BD34" s="71"/>
    </row>
    <row r="35" spans="1:56" ht="18" x14ac:dyDescent="0.35">
      <c r="A35" s="80" t="s">
        <v>7</v>
      </c>
      <c r="B35" s="81"/>
      <c r="C35" s="81"/>
      <c r="D35" s="81"/>
      <c r="E35" s="17">
        <f>E33+E34</f>
        <v>54</v>
      </c>
      <c r="F35" s="17">
        <f>F33+F34</f>
        <v>54</v>
      </c>
      <c r="G35" s="17">
        <f t="shared" ref="G35:AT35" si="5">G33+G34</f>
        <v>54</v>
      </c>
      <c r="H35" s="17">
        <f t="shared" si="5"/>
        <v>54</v>
      </c>
      <c r="I35" s="17">
        <f t="shared" si="5"/>
        <v>54</v>
      </c>
      <c r="J35" s="17">
        <f t="shared" si="5"/>
        <v>54</v>
      </c>
      <c r="K35" s="17">
        <f t="shared" si="5"/>
        <v>54</v>
      </c>
      <c r="L35" s="17">
        <f t="shared" si="5"/>
        <v>54</v>
      </c>
      <c r="M35" s="17">
        <f t="shared" si="5"/>
        <v>54</v>
      </c>
      <c r="N35" s="17">
        <f t="shared" si="5"/>
        <v>54</v>
      </c>
      <c r="O35" s="17">
        <f t="shared" si="5"/>
        <v>54</v>
      </c>
      <c r="P35" s="17">
        <f t="shared" si="5"/>
        <v>54</v>
      </c>
      <c r="Q35" s="17">
        <f t="shared" si="5"/>
        <v>54</v>
      </c>
      <c r="R35" s="17">
        <f t="shared" si="5"/>
        <v>54</v>
      </c>
      <c r="S35" s="17">
        <f t="shared" si="5"/>
        <v>54</v>
      </c>
      <c r="T35" s="17">
        <f t="shared" si="5"/>
        <v>54</v>
      </c>
      <c r="U35" s="64">
        <f>U33</f>
        <v>0</v>
      </c>
      <c r="V35" s="17">
        <f t="shared" si="5"/>
        <v>0</v>
      </c>
      <c r="W35" s="17">
        <f t="shared" si="5"/>
        <v>0</v>
      </c>
      <c r="X35" s="17">
        <f t="shared" si="5"/>
        <v>54</v>
      </c>
      <c r="Y35" s="17">
        <f t="shared" si="5"/>
        <v>54</v>
      </c>
      <c r="Z35" s="17">
        <f t="shared" si="5"/>
        <v>54</v>
      </c>
      <c r="AA35" s="17">
        <f t="shared" si="5"/>
        <v>54</v>
      </c>
      <c r="AB35" s="17">
        <f t="shared" si="5"/>
        <v>54</v>
      </c>
      <c r="AC35" s="17">
        <f t="shared" si="5"/>
        <v>54</v>
      </c>
      <c r="AD35" s="17">
        <f t="shared" si="5"/>
        <v>54</v>
      </c>
      <c r="AE35" s="17">
        <f t="shared" si="5"/>
        <v>54</v>
      </c>
      <c r="AF35" s="17">
        <f t="shared" si="5"/>
        <v>54</v>
      </c>
      <c r="AG35" s="17">
        <f t="shared" si="5"/>
        <v>54</v>
      </c>
      <c r="AH35" s="17">
        <f t="shared" si="5"/>
        <v>54</v>
      </c>
      <c r="AI35" s="17">
        <f t="shared" si="5"/>
        <v>54</v>
      </c>
      <c r="AJ35" s="17">
        <f t="shared" si="5"/>
        <v>54</v>
      </c>
      <c r="AK35" s="17">
        <f t="shared" si="5"/>
        <v>54</v>
      </c>
      <c r="AL35" s="17">
        <f t="shared" si="5"/>
        <v>54</v>
      </c>
      <c r="AM35" s="17">
        <f t="shared" si="5"/>
        <v>54</v>
      </c>
      <c r="AN35" s="17">
        <f t="shared" si="5"/>
        <v>54</v>
      </c>
      <c r="AO35" s="17">
        <f t="shared" si="5"/>
        <v>54</v>
      </c>
      <c r="AP35" s="17">
        <f t="shared" si="5"/>
        <v>54</v>
      </c>
      <c r="AQ35" s="17">
        <f t="shared" si="5"/>
        <v>54</v>
      </c>
      <c r="AR35" s="17">
        <f t="shared" si="5"/>
        <v>54</v>
      </c>
      <c r="AS35" s="17">
        <f t="shared" si="5"/>
        <v>54</v>
      </c>
      <c r="AT35" s="17">
        <f t="shared" si="5"/>
        <v>54</v>
      </c>
      <c r="AU35" s="62"/>
      <c r="AV35" s="71"/>
      <c r="AW35" s="71"/>
      <c r="AX35" s="71"/>
      <c r="AY35" s="71"/>
      <c r="AZ35" s="71"/>
      <c r="BA35" s="71"/>
      <c r="BB35" s="71"/>
      <c r="BC35" s="71"/>
      <c r="BD35" s="71"/>
    </row>
  </sheetData>
  <mergeCells count="32">
    <mergeCell ref="E6:BD6"/>
    <mergeCell ref="A33:D33"/>
    <mergeCell ref="N2:P2"/>
    <mergeCell ref="Q2:Q3"/>
    <mergeCell ref="R2:U2"/>
    <mergeCell ref="V2:V3"/>
    <mergeCell ref="W2:Y2"/>
    <mergeCell ref="A2:A7"/>
    <mergeCell ref="B2:B7"/>
    <mergeCell ref="C2:C7"/>
    <mergeCell ref="AW2:AY2"/>
    <mergeCell ref="AR2:AU2"/>
    <mergeCell ref="AV2:AV3"/>
    <mergeCell ref="AZ2:AZ3"/>
    <mergeCell ref="BA2:BD2"/>
    <mergeCell ref="E4:BD4"/>
    <mergeCell ref="A34:D34"/>
    <mergeCell ref="A35:D35"/>
    <mergeCell ref="A1:BD1"/>
    <mergeCell ref="D2:D7"/>
    <mergeCell ref="E2:H2"/>
    <mergeCell ref="I2:I3"/>
    <mergeCell ref="J2:L2"/>
    <mergeCell ref="M2:M3"/>
    <mergeCell ref="Z2:Z3"/>
    <mergeCell ref="AA2:AC2"/>
    <mergeCell ref="AD2:AD3"/>
    <mergeCell ref="AE2:AH2"/>
    <mergeCell ref="AI2:AI3"/>
    <mergeCell ref="AJ2:AL2"/>
    <mergeCell ref="AM2:AM3"/>
    <mergeCell ref="AN2:AQ2"/>
  </mergeCells>
  <phoneticPr fontId="0" type="noConversion"/>
  <pageMargins left="0.31496062992125984" right="0.31496062992125984" top="0.35433070866141736" bottom="0.35433070866141736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tabSelected="1" view="pageBreakPreview" topLeftCell="B1" zoomScale="30" zoomScaleNormal="60" zoomScaleSheetLayoutView="30" workbookViewId="0">
      <selection activeCell="X26" sqref="X26:AT26"/>
    </sheetView>
  </sheetViews>
  <sheetFormatPr defaultColWidth="8.81640625" defaultRowHeight="17.5" x14ac:dyDescent="0.35"/>
  <cols>
    <col min="1" max="1" width="17.26953125" style="4" bestFit="1" customWidth="1"/>
    <col min="2" max="2" width="46.26953125" style="4" customWidth="1"/>
    <col min="3" max="3" width="11.453125" style="1" customWidth="1"/>
    <col min="4" max="4" width="5.81640625" style="4" bestFit="1" customWidth="1"/>
    <col min="5" max="25" width="4.81640625" style="4" customWidth="1"/>
    <col min="26" max="29" width="4.81640625" style="5" customWidth="1"/>
    <col min="30" max="33" width="4.81640625" style="4" customWidth="1"/>
    <col min="34" max="34" width="4.453125" style="4" customWidth="1"/>
    <col min="35" max="44" width="4.81640625" style="4" customWidth="1"/>
    <col min="45" max="45" width="4.81640625" style="6" customWidth="1"/>
    <col min="46" max="46" width="5.81640625" style="4" customWidth="1"/>
    <col min="47" max="47" width="4.81640625" style="4" customWidth="1"/>
    <col min="48" max="56" width="4.7265625" style="4" customWidth="1"/>
    <col min="57" max="16384" width="8.81640625" style="4"/>
  </cols>
  <sheetData>
    <row r="1" spans="1:56" ht="25" x14ac:dyDescent="0.5">
      <c r="A1" s="82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</row>
    <row r="2" spans="1:56" ht="27" customHeight="1" x14ac:dyDescent="0.35">
      <c r="A2" s="102" t="s">
        <v>0</v>
      </c>
      <c r="B2" s="97" t="s">
        <v>1</v>
      </c>
      <c r="C2" s="83" t="s">
        <v>2</v>
      </c>
      <c r="D2" s="83"/>
      <c r="E2" s="84" t="s">
        <v>3</v>
      </c>
      <c r="F2" s="84"/>
      <c r="G2" s="84"/>
      <c r="H2" s="84"/>
      <c r="I2" s="85" t="s">
        <v>61</v>
      </c>
      <c r="J2" s="87" t="s">
        <v>62</v>
      </c>
      <c r="K2" s="88"/>
      <c r="L2" s="89"/>
      <c r="M2" s="85" t="s">
        <v>63</v>
      </c>
      <c r="N2" s="87" t="s">
        <v>64</v>
      </c>
      <c r="O2" s="88"/>
      <c r="P2" s="89"/>
      <c r="Q2" s="98" t="s">
        <v>65</v>
      </c>
      <c r="R2" s="87" t="s">
        <v>66</v>
      </c>
      <c r="S2" s="88"/>
      <c r="T2" s="88"/>
      <c r="U2" s="89"/>
      <c r="V2" s="100" t="s">
        <v>67</v>
      </c>
      <c r="W2" s="87" t="s">
        <v>68</v>
      </c>
      <c r="X2" s="88"/>
      <c r="Y2" s="89"/>
      <c r="Z2" s="85" t="s">
        <v>69</v>
      </c>
      <c r="AA2" s="87" t="s">
        <v>70</v>
      </c>
      <c r="AB2" s="88"/>
      <c r="AC2" s="89"/>
      <c r="AD2" s="85" t="s">
        <v>71</v>
      </c>
      <c r="AE2" s="87" t="s">
        <v>72</v>
      </c>
      <c r="AF2" s="88"/>
      <c r="AG2" s="88"/>
      <c r="AH2" s="89"/>
      <c r="AI2" s="90" t="s">
        <v>73</v>
      </c>
      <c r="AJ2" s="92" t="s">
        <v>74</v>
      </c>
      <c r="AK2" s="93"/>
      <c r="AL2" s="94"/>
      <c r="AM2" s="95" t="s">
        <v>75</v>
      </c>
      <c r="AN2" s="92" t="s">
        <v>76</v>
      </c>
      <c r="AO2" s="93"/>
      <c r="AP2" s="93"/>
      <c r="AQ2" s="94"/>
      <c r="AR2" s="92" t="s">
        <v>77</v>
      </c>
      <c r="AS2" s="93"/>
      <c r="AT2" s="93"/>
      <c r="AU2" s="94"/>
      <c r="AV2" s="106" t="s">
        <v>78</v>
      </c>
      <c r="AW2" s="103" t="s">
        <v>79</v>
      </c>
      <c r="AX2" s="104"/>
      <c r="AY2" s="105"/>
      <c r="AZ2" s="106" t="s">
        <v>80</v>
      </c>
      <c r="BA2" s="103" t="s">
        <v>81</v>
      </c>
      <c r="BB2" s="104"/>
      <c r="BC2" s="104"/>
      <c r="BD2" s="104"/>
    </row>
    <row r="3" spans="1:56" ht="51.75" customHeight="1" x14ac:dyDescent="0.35">
      <c r="A3" s="102"/>
      <c r="B3" s="97"/>
      <c r="C3" s="83"/>
      <c r="D3" s="83"/>
      <c r="E3" s="53" t="s">
        <v>82</v>
      </c>
      <c r="F3" s="53" t="s">
        <v>83</v>
      </c>
      <c r="G3" s="53" t="s">
        <v>84</v>
      </c>
      <c r="H3" s="53" t="s">
        <v>85</v>
      </c>
      <c r="I3" s="86"/>
      <c r="J3" s="53" t="s">
        <v>86</v>
      </c>
      <c r="K3" s="53" t="s">
        <v>87</v>
      </c>
      <c r="L3" s="53" t="s">
        <v>88</v>
      </c>
      <c r="M3" s="86"/>
      <c r="N3" s="53" t="s">
        <v>89</v>
      </c>
      <c r="O3" s="53" t="s">
        <v>90</v>
      </c>
      <c r="P3" s="53" t="s">
        <v>91</v>
      </c>
      <c r="Q3" s="99"/>
      <c r="R3" s="53" t="s">
        <v>82</v>
      </c>
      <c r="S3" s="53" t="s">
        <v>83</v>
      </c>
      <c r="T3" s="53" t="s">
        <v>84</v>
      </c>
      <c r="U3" s="54" t="s">
        <v>85</v>
      </c>
      <c r="V3" s="101"/>
      <c r="W3" s="66" t="s">
        <v>92</v>
      </c>
      <c r="X3" s="53" t="s">
        <v>93</v>
      </c>
      <c r="Y3" s="53" t="s">
        <v>94</v>
      </c>
      <c r="Z3" s="86"/>
      <c r="AA3" s="53" t="s">
        <v>95</v>
      </c>
      <c r="AB3" s="53" t="s">
        <v>96</v>
      </c>
      <c r="AC3" s="53" t="s">
        <v>97</v>
      </c>
      <c r="AD3" s="86"/>
      <c r="AE3" s="37" t="s">
        <v>98</v>
      </c>
      <c r="AF3" s="37" t="s">
        <v>99</v>
      </c>
      <c r="AG3" s="37" t="s">
        <v>100</v>
      </c>
      <c r="AH3" s="37" t="s">
        <v>101</v>
      </c>
      <c r="AI3" s="91"/>
      <c r="AJ3" s="7" t="s">
        <v>111</v>
      </c>
      <c r="AK3" s="7" t="s">
        <v>102</v>
      </c>
      <c r="AL3" s="7" t="s">
        <v>103</v>
      </c>
      <c r="AM3" s="96"/>
      <c r="AN3" s="9" t="s">
        <v>104</v>
      </c>
      <c r="AO3" s="9" t="s">
        <v>105</v>
      </c>
      <c r="AP3" s="9" t="s">
        <v>106</v>
      </c>
      <c r="AQ3" s="9" t="s">
        <v>107</v>
      </c>
      <c r="AR3" s="59" t="s">
        <v>82</v>
      </c>
      <c r="AS3" s="59" t="s">
        <v>108</v>
      </c>
      <c r="AT3" s="59" t="s">
        <v>109</v>
      </c>
      <c r="AU3" s="54" t="s">
        <v>110</v>
      </c>
      <c r="AV3" s="107"/>
      <c r="AW3" s="72" t="s">
        <v>111</v>
      </c>
      <c r="AX3" s="72" t="s">
        <v>102</v>
      </c>
      <c r="AY3" s="72" t="s">
        <v>103</v>
      </c>
      <c r="AZ3" s="107"/>
      <c r="BA3" s="72" t="s">
        <v>112</v>
      </c>
      <c r="BB3" s="72" t="s">
        <v>113</v>
      </c>
      <c r="BC3" s="72" t="s">
        <v>114</v>
      </c>
      <c r="BD3" s="72" t="s">
        <v>115</v>
      </c>
    </row>
    <row r="4" spans="1:56" ht="15.75" customHeight="1" x14ac:dyDescent="0.35">
      <c r="A4" s="102"/>
      <c r="B4" s="97"/>
      <c r="C4" s="83"/>
      <c r="D4" s="83"/>
      <c r="E4" s="97" t="s">
        <v>4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</row>
    <row r="5" spans="1:56" ht="18" customHeight="1" x14ac:dyDescent="0.35">
      <c r="A5" s="102"/>
      <c r="B5" s="97"/>
      <c r="C5" s="83"/>
      <c r="D5" s="83"/>
      <c r="E5" s="51">
        <v>35</v>
      </c>
      <c r="F5" s="51">
        <v>36</v>
      </c>
      <c r="G5" s="51">
        <v>37</v>
      </c>
      <c r="H5" s="51">
        <v>38</v>
      </c>
      <c r="I5" s="51">
        <v>39</v>
      </c>
      <c r="J5" s="51">
        <v>40</v>
      </c>
      <c r="K5" s="51">
        <v>41</v>
      </c>
      <c r="L5" s="51">
        <v>42</v>
      </c>
      <c r="M5" s="51">
        <v>43</v>
      </c>
      <c r="N5" s="51">
        <v>44</v>
      </c>
      <c r="O5" s="51">
        <v>45</v>
      </c>
      <c r="P5" s="51">
        <v>46</v>
      </c>
      <c r="Q5" s="51">
        <v>47</v>
      </c>
      <c r="R5" s="51">
        <v>48</v>
      </c>
      <c r="S5" s="51">
        <v>49</v>
      </c>
      <c r="T5" s="51">
        <v>50</v>
      </c>
      <c r="U5" s="61">
        <v>51</v>
      </c>
      <c r="V5" s="66">
        <v>52</v>
      </c>
      <c r="W5" s="66">
        <v>1</v>
      </c>
      <c r="X5" s="9">
        <v>2</v>
      </c>
      <c r="Y5" s="51">
        <v>3</v>
      </c>
      <c r="Z5" s="51">
        <v>4</v>
      </c>
      <c r="AA5" s="51">
        <v>5</v>
      </c>
      <c r="AB5" s="51">
        <v>6</v>
      </c>
      <c r="AC5" s="51">
        <v>7</v>
      </c>
      <c r="AD5" s="51">
        <v>8</v>
      </c>
      <c r="AE5" s="51">
        <v>9</v>
      </c>
      <c r="AF5" s="51">
        <v>10</v>
      </c>
      <c r="AG5" s="51">
        <v>11</v>
      </c>
      <c r="AH5" s="51">
        <v>12</v>
      </c>
      <c r="AI5" s="51">
        <v>13</v>
      </c>
      <c r="AJ5" s="51">
        <v>14</v>
      </c>
      <c r="AK5" s="51">
        <v>15</v>
      </c>
      <c r="AL5" s="51">
        <v>16</v>
      </c>
      <c r="AM5" s="51">
        <v>17</v>
      </c>
      <c r="AN5" s="51">
        <v>18</v>
      </c>
      <c r="AO5" s="51">
        <v>19</v>
      </c>
      <c r="AP5" s="51">
        <v>20</v>
      </c>
      <c r="AQ5" s="51">
        <v>21</v>
      </c>
      <c r="AR5" s="37">
        <v>22</v>
      </c>
      <c r="AS5" s="37">
        <v>23</v>
      </c>
      <c r="AT5" s="37">
        <v>24</v>
      </c>
      <c r="AU5" s="62">
        <v>25</v>
      </c>
      <c r="AV5" s="66">
        <v>26</v>
      </c>
      <c r="AW5" s="66">
        <v>27</v>
      </c>
      <c r="AX5" s="66">
        <v>28</v>
      </c>
      <c r="AY5" s="66">
        <v>29</v>
      </c>
      <c r="AZ5" s="66">
        <v>30</v>
      </c>
      <c r="BA5" s="66">
        <v>31</v>
      </c>
      <c r="BB5" s="66">
        <v>32</v>
      </c>
      <c r="BC5" s="66">
        <v>33</v>
      </c>
      <c r="BD5" s="66">
        <v>34</v>
      </c>
    </row>
    <row r="6" spans="1:56" ht="14.25" customHeight="1" x14ac:dyDescent="0.35">
      <c r="A6" s="102"/>
      <c r="B6" s="97"/>
      <c r="C6" s="83"/>
      <c r="D6" s="83"/>
      <c r="E6" s="97" t="s">
        <v>5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</row>
    <row r="7" spans="1:56" s="8" customFormat="1" ht="22.5" customHeight="1" x14ac:dyDescent="0.4">
      <c r="A7" s="102"/>
      <c r="B7" s="97"/>
      <c r="C7" s="83"/>
      <c r="D7" s="83"/>
      <c r="E7" s="37">
        <v>1</v>
      </c>
      <c r="F7" s="37">
        <v>2</v>
      </c>
      <c r="G7" s="37">
        <v>3</v>
      </c>
      <c r="H7" s="37">
        <v>4</v>
      </c>
      <c r="I7" s="37">
        <v>5</v>
      </c>
      <c r="J7" s="37">
        <v>6</v>
      </c>
      <c r="K7" s="37">
        <v>7</v>
      </c>
      <c r="L7" s="37">
        <v>8</v>
      </c>
      <c r="M7" s="37">
        <v>9</v>
      </c>
      <c r="N7" s="37">
        <v>10</v>
      </c>
      <c r="O7" s="37">
        <v>11</v>
      </c>
      <c r="P7" s="37">
        <v>12</v>
      </c>
      <c r="Q7" s="37">
        <v>13</v>
      </c>
      <c r="R7" s="37">
        <v>14</v>
      </c>
      <c r="S7" s="37">
        <v>15</v>
      </c>
      <c r="T7" s="37">
        <v>16</v>
      </c>
      <c r="U7" s="62">
        <v>17</v>
      </c>
      <c r="V7" s="67">
        <v>18</v>
      </c>
      <c r="W7" s="67">
        <v>19</v>
      </c>
      <c r="X7" s="15">
        <v>20</v>
      </c>
      <c r="Y7" s="37">
        <v>21</v>
      </c>
      <c r="Z7" s="37">
        <v>22</v>
      </c>
      <c r="AA7" s="37">
        <v>23</v>
      </c>
      <c r="AB7" s="37">
        <v>24</v>
      </c>
      <c r="AC7" s="7">
        <v>25</v>
      </c>
      <c r="AD7" s="7">
        <v>26</v>
      </c>
      <c r="AE7" s="37">
        <v>27</v>
      </c>
      <c r="AF7" s="37">
        <v>28</v>
      </c>
      <c r="AG7" s="37">
        <v>29</v>
      </c>
      <c r="AH7" s="37">
        <v>30</v>
      </c>
      <c r="AI7" s="37">
        <v>31</v>
      </c>
      <c r="AJ7" s="37">
        <v>32</v>
      </c>
      <c r="AK7" s="37">
        <v>33</v>
      </c>
      <c r="AL7" s="37">
        <v>34</v>
      </c>
      <c r="AM7" s="37">
        <v>35</v>
      </c>
      <c r="AN7" s="37">
        <v>36</v>
      </c>
      <c r="AO7" s="37">
        <v>37</v>
      </c>
      <c r="AP7" s="37">
        <v>38</v>
      </c>
      <c r="AQ7" s="37">
        <v>39</v>
      </c>
      <c r="AR7" s="37">
        <v>40</v>
      </c>
      <c r="AS7" s="37">
        <v>41</v>
      </c>
      <c r="AT7" s="37">
        <v>42</v>
      </c>
      <c r="AU7" s="62">
        <v>43</v>
      </c>
      <c r="AV7" s="71">
        <v>44</v>
      </c>
      <c r="AW7" s="72">
        <v>45</v>
      </c>
      <c r="AX7" s="72">
        <v>46</v>
      </c>
      <c r="AY7" s="72">
        <v>47</v>
      </c>
      <c r="AZ7" s="72">
        <v>48</v>
      </c>
      <c r="BA7" s="72">
        <v>49</v>
      </c>
      <c r="BB7" s="72">
        <v>50</v>
      </c>
      <c r="BC7" s="72">
        <v>51</v>
      </c>
      <c r="BD7" s="72">
        <v>52</v>
      </c>
    </row>
    <row r="8" spans="1:56" s="1" customFormat="1" ht="30" customHeight="1" x14ac:dyDescent="0.35">
      <c r="A8" s="25" t="s">
        <v>11</v>
      </c>
      <c r="B8" s="26" t="s">
        <v>8</v>
      </c>
      <c r="C8" s="2" t="s">
        <v>21</v>
      </c>
      <c r="D8" s="11">
        <f>SUM(D9,D17)</f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4"/>
      <c r="V8" s="68"/>
      <c r="W8" s="68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62"/>
      <c r="AV8" s="71"/>
      <c r="AW8" s="71"/>
      <c r="AX8" s="71"/>
      <c r="AY8" s="71"/>
      <c r="AZ8" s="71"/>
      <c r="BA8" s="71"/>
      <c r="BB8" s="71"/>
      <c r="BC8" s="71"/>
      <c r="BD8" s="71"/>
    </row>
    <row r="9" spans="1:56" s="1" customFormat="1" ht="30" customHeight="1" x14ac:dyDescent="0.35">
      <c r="A9" s="22" t="s">
        <v>12</v>
      </c>
      <c r="B9" s="23" t="s">
        <v>13</v>
      </c>
      <c r="C9" s="3" t="s">
        <v>21</v>
      </c>
      <c r="D9" s="12">
        <f>D10+D11+D12+D13+D14+D15+D16</f>
        <v>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54"/>
      <c r="V9" s="68"/>
      <c r="W9" s="6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62"/>
      <c r="AV9" s="71"/>
      <c r="AW9" s="71"/>
      <c r="AX9" s="71"/>
      <c r="AY9" s="71"/>
      <c r="AZ9" s="71"/>
      <c r="BA9" s="71"/>
      <c r="BB9" s="71"/>
      <c r="BC9" s="71"/>
      <c r="BD9" s="71"/>
    </row>
    <row r="10" spans="1:56" s="1" customFormat="1" ht="30" customHeight="1" x14ac:dyDescent="0.35">
      <c r="A10" s="27" t="s">
        <v>14</v>
      </c>
      <c r="B10" s="28" t="s">
        <v>18</v>
      </c>
      <c r="C10" s="10" t="s">
        <v>22</v>
      </c>
      <c r="D10" s="52">
        <f>SUM(E10:AV10)</f>
        <v>0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6"/>
      <c r="U10" s="61"/>
      <c r="V10" s="69"/>
      <c r="W10" s="69"/>
      <c r="X10" s="114" t="s">
        <v>116</v>
      </c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6"/>
      <c r="AU10" s="62"/>
      <c r="AV10" s="71"/>
      <c r="AW10" s="66"/>
      <c r="AX10" s="66"/>
      <c r="AY10" s="66"/>
      <c r="AZ10" s="66"/>
      <c r="BA10" s="66"/>
      <c r="BB10" s="66"/>
      <c r="BC10" s="66"/>
      <c r="BD10" s="66"/>
    </row>
    <row r="11" spans="1:56" s="1" customFormat="1" ht="30" customHeight="1" x14ac:dyDescent="0.35">
      <c r="A11" s="27" t="s">
        <v>39</v>
      </c>
      <c r="B11" s="28" t="s">
        <v>55</v>
      </c>
      <c r="C11" s="10" t="s">
        <v>22</v>
      </c>
      <c r="D11" s="52">
        <f t="shared" ref="D11:D16" si="0">SUM(E11:AV11)</f>
        <v>0</v>
      </c>
      <c r="E11" s="11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61"/>
      <c r="V11" s="69"/>
      <c r="W11" s="69"/>
      <c r="X11" s="114" t="s">
        <v>116</v>
      </c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6"/>
      <c r="AU11" s="62"/>
      <c r="AV11" s="71"/>
      <c r="AW11" s="66"/>
      <c r="AX11" s="66"/>
      <c r="AY11" s="66"/>
      <c r="AZ11" s="66"/>
      <c r="BA11" s="66"/>
      <c r="BB11" s="66"/>
      <c r="BC11" s="66"/>
      <c r="BD11" s="66"/>
    </row>
    <row r="12" spans="1:56" s="1" customFormat="1" ht="30" customHeight="1" x14ac:dyDescent="0.35">
      <c r="A12" s="27" t="s">
        <v>15</v>
      </c>
      <c r="B12" s="28" t="s">
        <v>40</v>
      </c>
      <c r="C12" s="10" t="s">
        <v>22</v>
      </c>
      <c r="D12" s="52">
        <f t="shared" si="0"/>
        <v>0</v>
      </c>
      <c r="E12" s="114" t="s">
        <v>116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6"/>
      <c r="U12" s="61"/>
      <c r="V12" s="69"/>
      <c r="W12" s="69"/>
      <c r="X12" s="114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6"/>
      <c r="AU12" s="62" t="s">
        <v>117</v>
      </c>
      <c r="AV12" s="71"/>
      <c r="AW12" s="66"/>
      <c r="AX12" s="66"/>
      <c r="AY12" s="66"/>
      <c r="AZ12" s="66"/>
      <c r="BA12" s="66"/>
      <c r="BB12" s="66"/>
      <c r="BC12" s="66"/>
      <c r="BD12" s="66"/>
    </row>
    <row r="13" spans="1:56" s="1" customFormat="1" ht="30" customHeight="1" x14ac:dyDescent="0.35">
      <c r="A13" s="27" t="s">
        <v>41</v>
      </c>
      <c r="B13" s="28" t="s">
        <v>19</v>
      </c>
      <c r="C13" s="10" t="s">
        <v>22</v>
      </c>
      <c r="D13" s="52">
        <f t="shared" si="0"/>
        <v>0</v>
      </c>
      <c r="E13" s="114" t="s">
        <v>118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6"/>
      <c r="U13" s="61"/>
      <c r="V13" s="69"/>
      <c r="W13" s="69"/>
      <c r="X13" s="114" t="s">
        <v>116</v>
      </c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6"/>
      <c r="AU13" s="62"/>
      <c r="AV13" s="71"/>
      <c r="AW13" s="66"/>
      <c r="AX13" s="66"/>
      <c r="AY13" s="66"/>
      <c r="AZ13" s="66"/>
      <c r="BA13" s="66"/>
      <c r="BB13" s="66"/>
      <c r="BC13" s="66"/>
      <c r="BD13" s="66"/>
    </row>
    <row r="14" spans="1:56" ht="27" customHeight="1" x14ac:dyDescent="0.35">
      <c r="A14" s="27" t="s">
        <v>16</v>
      </c>
      <c r="B14" s="28" t="s">
        <v>9</v>
      </c>
      <c r="C14" s="10" t="s">
        <v>22</v>
      </c>
      <c r="D14" s="52">
        <f t="shared" si="0"/>
        <v>0</v>
      </c>
      <c r="E14" s="114" t="s">
        <v>118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6"/>
      <c r="U14" s="61"/>
      <c r="V14" s="69"/>
      <c r="W14" s="69"/>
      <c r="X14" s="114" t="s">
        <v>116</v>
      </c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6"/>
      <c r="AU14" s="62"/>
      <c r="AV14" s="71"/>
      <c r="AW14" s="66"/>
      <c r="AX14" s="66"/>
      <c r="AY14" s="66"/>
      <c r="AZ14" s="66"/>
      <c r="BA14" s="66"/>
      <c r="BB14" s="66"/>
      <c r="BC14" s="66"/>
      <c r="BD14" s="66"/>
    </row>
    <row r="15" spans="1:56" ht="27" customHeight="1" x14ac:dyDescent="0.35">
      <c r="A15" s="27" t="s">
        <v>17</v>
      </c>
      <c r="B15" s="29" t="s">
        <v>43</v>
      </c>
      <c r="C15" s="10" t="s">
        <v>22</v>
      </c>
      <c r="D15" s="52">
        <f t="shared" si="0"/>
        <v>0</v>
      </c>
      <c r="E15" s="114" t="s">
        <v>118</v>
      </c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6"/>
      <c r="U15" s="61"/>
      <c r="V15" s="69"/>
      <c r="W15" s="69"/>
      <c r="X15" s="114" t="s">
        <v>116</v>
      </c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6"/>
      <c r="AU15" s="62"/>
      <c r="AV15" s="71"/>
      <c r="AW15" s="66"/>
      <c r="AX15" s="66"/>
      <c r="AY15" s="66"/>
      <c r="AZ15" s="66"/>
      <c r="BA15" s="66"/>
      <c r="BB15" s="66"/>
      <c r="BC15" s="66"/>
      <c r="BD15" s="66"/>
    </row>
    <row r="16" spans="1:56" ht="27" customHeight="1" x14ac:dyDescent="0.35">
      <c r="A16" s="27" t="s">
        <v>20</v>
      </c>
      <c r="B16" s="19" t="s">
        <v>44</v>
      </c>
      <c r="C16" s="10" t="s">
        <v>22</v>
      </c>
      <c r="D16" s="52">
        <f t="shared" si="0"/>
        <v>0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  <c r="U16" s="61"/>
      <c r="V16" s="69"/>
      <c r="W16" s="69"/>
      <c r="X16" s="114" t="s">
        <v>116</v>
      </c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6"/>
      <c r="AU16" s="62"/>
      <c r="AV16" s="71"/>
      <c r="AW16" s="66"/>
      <c r="AX16" s="66"/>
      <c r="AY16" s="66"/>
      <c r="AZ16" s="66"/>
      <c r="BA16" s="66"/>
      <c r="BB16" s="66"/>
      <c r="BC16" s="66"/>
      <c r="BD16" s="66"/>
    </row>
    <row r="17" spans="1:56" ht="36" x14ac:dyDescent="0.35">
      <c r="A17" s="22" t="s">
        <v>24</v>
      </c>
      <c r="B17" s="30" t="s">
        <v>23</v>
      </c>
      <c r="C17" s="3" t="s">
        <v>21</v>
      </c>
      <c r="D17" s="12">
        <f>D18+D19+D20+D21</f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57"/>
      <c r="V17" s="69"/>
      <c r="W17" s="69"/>
      <c r="X17" s="1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56"/>
      <c r="AV17" s="71"/>
      <c r="AW17" s="66"/>
      <c r="AX17" s="66"/>
      <c r="AY17" s="66"/>
      <c r="AZ17" s="66"/>
      <c r="BA17" s="66"/>
      <c r="BB17" s="66"/>
      <c r="BC17" s="66"/>
      <c r="BD17" s="66"/>
    </row>
    <row r="18" spans="1:56" ht="27" customHeight="1" x14ac:dyDescent="0.35">
      <c r="A18" s="18" t="s">
        <v>45</v>
      </c>
      <c r="B18" s="19" t="s">
        <v>10</v>
      </c>
      <c r="C18" s="10" t="s">
        <v>22</v>
      </c>
      <c r="D18" s="52">
        <f>E18+F18+G18+H18+I18+J18+K18+L18+M18+N18+O18+P18+Q18+R18+S18+T18+X18+Y18+Z18+AA18+AB18+AC18+AD18+AE18+AF18+AG18+AH18+AI18+AJ18+AK18+AL18+AM18+AN18+AO18+AP18+AQ18+AR18+AS18+AT18</f>
        <v>0</v>
      </c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/>
      <c r="U18" s="61"/>
      <c r="V18" s="69"/>
      <c r="W18" s="69"/>
      <c r="X18" s="111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3"/>
      <c r="AU18" s="62" t="s">
        <v>117</v>
      </c>
      <c r="AV18" s="71"/>
      <c r="AW18" s="66"/>
      <c r="AX18" s="66"/>
      <c r="AY18" s="66"/>
      <c r="AZ18" s="66"/>
      <c r="BA18" s="66"/>
      <c r="BB18" s="66"/>
      <c r="BC18" s="66"/>
      <c r="BD18" s="66"/>
    </row>
    <row r="19" spans="1:56" ht="27" customHeight="1" x14ac:dyDescent="0.35">
      <c r="A19" s="18" t="s">
        <v>25</v>
      </c>
      <c r="B19" s="32" t="s">
        <v>56</v>
      </c>
      <c r="C19" s="10" t="s">
        <v>22</v>
      </c>
      <c r="D19" s="52">
        <f t="shared" ref="D19" si="1">E19+F19+G19+H19+I19+J19+K19+L19+M19+N19+O19+P19+Q19+R19+S19+T19+X19+Y19+Z19+AA19+AB19+AC19+AD19+AE19+AF19+AG19+AH19+AI19+AJ19+AK19+AL19+AM19+AN19+AO19+AP19+AQ19+AR19+AS19+AT19</f>
        <v>0</v>
      </c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3"/>
      <c r="U19" s="61"/>
      <c r="V19" s="69"/>
      <c r="W19" s="69"/>
      <c r="X19" s="111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3"/>
      <c r="AU19" s="62" t="s">
        <v>117</v>
      </c>
      <c r="AV19" s="71"/>
      <c r="AW19" s="66"/>
      <c r="AX19" s="66"/>
      <c r="AY19" s="66"/>
      <c r="AZ19" s="66"/>
      <c r="BA19" s="66"/>
      <c r="BB19" s="66"/>
      <c r="BC19" s="66"/>
      <c r="BD19" s="66"/>
    </row>
    <row r="20" spans="1:56" ht="40.5" customHeight="1" x14ac:dyDescent="0.35">
      <c r="A20" s="27" t="s">
        <v>46</v>
      </c>
      <c r="B20" s="28" t="s">
        <v>42</v>
      </c>
      <c r="C20" s="10" t="s">
        <v>22</v>
      </c>
      <c r="D20" s="52">
        <f>SUM(E20:AV20)</f>
        <v>0</v>
      </c>
      <c r="E20" s="114" t="s">
        <v>118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6"/>
      <c r="U20" s="61"/>
      <c r="V20" s="69"/>
      <c r="W20" s="69"/>
      <c r="X20" s="114" t="s">
        <v>116</v>
      </c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6"/>
      <c r="AU20" s="62"/>
      <c r="AV20" s="71"/>
      <c r="AW20" s="66"/>
      <c r="AX20" s="66"/>
      <c r="AY20" s="66"/>
      <c r="AZ20" s="66"/>
      <c r="BA20" s="66"/>
      <c r="BB20" s="66"/>
      <c r="BC20" s="66"/>
      <c r="BD20" s="66"/>
    </row>
    <row r="21" spans="1:56" ht="40.5" customHeight="1" x14ac:dyDescent="0.35">
      <c r="A21" s="27" t="s">
        <v>60</v>
      </c>
      <c r="B21" s="28" t="s">
        <v>26</v>
      </c>
      <c r="C21" s="10" t="s">
        <v>22</v>
      </c>
      <c r="D21" s="52">
        <f>E21+F21+G21+H21+I21+J21+K21+L21+M21+N21+O21+P21+Q21+R21+S21+T21+X21+Z21+Y21+AA21+AB21+AC21+AD21+AE21+AF21+AG21+AH21+AI21+AJ21+AK21+AL21+AM21+AN21+AO21+AP21+AQ21+AR21+AS21+AT21</f>
        <v>0</v>
      </c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3"/>
      <c r="U21" s="61"/>
      <c r="V21" s="69"/>
      <c r="W21" s="69"/>
      <c r="X21" s="111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3"/>
      <c r="AU21" s="62"/>
      <c r="AV21" s="71"/>
      <c r="AW21" s="66"/>
      <c r="AX21" s="66"/>
      <c r="AY21" s="66"/>
      <c r="AZ21" s="66"/>
      <c r="BA21" s="66"/>
      <c r="BB21" s="66"/>
      <c r="BC21" s="66"/>
      <c r="BD21" s="66"/>
    </row>
    <row r="22" spans="1:56" ht="43.5" customHeight="1" x14ac:dyDescent="0.35">
      <c r="A22" s="20"/>
      <c r="B22" s="21" t="s">
        <v>34</v>
      </c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54"/>
      <c r="V22" s="68"/>
      <c r="W22" s="68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65"/>
      <c r="AV22" s="71"/>
      <c r="AW22" s="66"/>
      <c r="AX22" s="66"/>
      <c r="AY22" s="66"/>
      <c r="AZ22" s="66"/>
      <c r="BA22" s="66"/>
      <c r="BB22" s="66"/>
      <c r="BC22" s="66"/>
      <c r="BD22" s="66"/>
    </row>
    <row r="23" spans="1:56" ht="27" customHeight="1" x14ac:dyDescent="0.35">
      <c r="A23" s="25" t="s">
        <v>27</v>
      </c>
      <c r="B23" s="26" t="s">
        <v>57</v>
      </c>
      <c r="C23" s="2" t="s">
        <v>21</v>
      </c>
      <c r="D23" s="11">
        <f>SUM(D24,D28)</f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54"/>
      <c r="V23" s="68"/>
      <c r="W23" s="68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65"/>
      <c r="AV23" s="71"/>
      <c r="AW23" s="66"/>
      <c r="AX23" s="66"/>
      <c r="AY23" s="66"/>
      <c r="AZ23" s="66"/>
      <c r="BA23" s="66"/>
      <c r="BB23" s="66"/>
      <c r="BC23" s="66"/>
      <c r="BD23" s="66"/>
    </row>
    <row r="24" spans="1:56" ht="42" customHeight="1" x14ac:dyDescent="0.35">
      <c r="A24" s="22" t="s">
        <v>28</v>
      </c>
      <c r="B24" s="23" t="s">
        <v>29</v>
      </c>
      <c r="C24" s="3" t="s">
        <v>21</v>
      </c>
      <c r="D24" s="12">
        <f>SUM(D25:D25)</f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54"/>
      <c r="V24" s="68"/>
      <c r="W24" s="68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3"/>
      <c r="AS24" s="13"/>
      <c r="AT24" s="13"/>
      <c r="AU24" s="56"/>
      <c r="AV24" s="71"/>
      <c r="AW24" s="66"/>
      <c r="AX24" s="66"/>
      <c r="AY24" s="66"/>
      <c r="AZ24" s="66"/>
      <c r="BA24" s="66"/>
      <c r="BB24" s="66"/>
      <c r="BC24" s="66"/>
      <c r="BD24" s="66"/>
    </row>
    <row r="25" spans="1:56" ht="27" customHeight="1" x14ac:dyDescent="0.35">
      <c r="A25" s="31" t="s">
        <v>30</v>
      </c>
      <c r="B25" s="33" t="s">
        <v>33</v>
      </c>
      <c r="C25" s="10" t="s">
        <v>22</v>
      </c>
      <c r="D25" s="52">
        <f t="shared" ref="D25" si="2">E25+F25+G25+H25+I25+J25+K25+L25+M25+N25+O25+P25+Q25+R25+S25+T25+X25+Y25+Z25+AA25+AB25+AC25+AD25+AE25+AF25+AG25+AH25+AI25+AJ25+AK25+AL25+AM25+AN25+AO25+AP25+AQ25+AR25+AS25+AT25</f>
        <v>0</v>
      </c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3"/>
      <c r="U25" s="61" t="s">
        <v>119</v>
      </c>
      <c r="V25" s="69"/>
      <c r="W25" s="69"/>
      <c r="X25" s="111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61" t="s">
        <v>119</v>
      </c>
      <c r="AV25" s="71"/>
      <c r="AW25" s="71"/>
      <c r="AX25" s="71"/>
      <c r="AY25" s="71"/>
      <c r="AZ25" s="71"/>
      <c r="BA25" s="71"/>
      <c r="BB25" s="71"/>
      <c r="BC25" s="71"/>
      <c r="BD25" s="71"/>
    </row>
    <row r="26" spans="1:56" ht="27" customHeight="1" x14ac:dyDescent="0.35">
      <c r="A26" s="31" t="s">
        <v>31</v>
      </c>
      <c r="B26" s="32" t="s">
        <v>32</v>
      </c>
      <c r="C26" s="10" t="s">
        <v>22</v>
      </c>
      <c r="D26" s="52">
        <f>E26+F26+G26+H26+I26+J26+K26+L26+M26+N26+O26+P26+Q26+R26+S26+T26+X26+Y26+Z26+AA26+AB26+AC26+AD26+AE26+AF26+AG26+AH26+AI26+AJ26+AK26+AL26+AM26+AN26+AO26+AP26+AQ26+AR26+AS26+AT26</f>
        <v>0</v>
      </c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3"/>
      <c r="U26" s="61" t="s">
        <v>119</v>
      </c>
      <c r="V26" s="69"/>
      <c r="W26" s="69"/>
      <c r="X26" s="111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3"/>
      <c r="AU26" s="61" t="s">
        <v>119</v>
      </c>
      <c r="AV26" s="71"/>
      <c r="AW26" s="66"/>
      <c r="AX26" s="66"/>
      <c r="AY26" s="66"/>
      <c r="AZ26" s="66"/>
      <c r="BA26" s="66"/>
      <c r="BB26" s="66"/>
      <c r="BC26" s="66"/>
      <c r="BD26" s="66"/>
    </row>
    <row r="27" spans="1:56" ht="18" x14ac:dyDescent="0.35">
      <c r="A27" s="42" t="s">
        <v>35</v>
      </c>
      <c r="B27" s="43" t="s">
        <v>36</v>
      </c>
      <c r="C27" s="44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68"/>
      <c r="W27" s="68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65"/>
      <c r="AV27" s="71"/>
      <c r="AW27" s="71"/>
      <c r="AX27" s="71"/>
      <c r="AY27" s="71"/>
      <c r="AZ27" s="71"/>
      <c r="BA27" s="71"/>
      <c r="BB27" s="71"/>
      <c r="BC27" s="71"/>
      <c r="BD27" s="71"/>
    </row>
    <row r="28" spans="1:56" ht="36" x14ac:dyDescent="0.35">
      <c r="A28" s="22" t="s">
        <v>37</v>
      </c>
      <c r="B28" s="23" t="s">
        <v>47</v>
      </c>
      <c r="C28" s="3" t="s">
        <v>21</v>
      </c>
      <c r="D28" s="12">
        <f>SUM(D29:D29,)</f>
        <v>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55"/>
      <c r="V28" s="68"/>
      <c r="W28" s="68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56"/>
      <c r="AV28" s="71"/>
      <c r="AW28" s="71"/>
      <c r="AX28" s="71"/>
      <c r="AY28" s="71"/>
      <c r="AZ28" s="71"/>
      <c r="BA28" s="71"/>
      <c r="BB28" s="71"/>
      <c r="BC28" s="71"/>
      <c r="BD28" s="71"/>
    </row>
    <row r="29" spans="1:56" ht="40" x14ac:dyDescent="0.35">
      <c r="A29" s="32" t="s">
        <v>38</v>
      </c>
      <c r="B29" s="32" t="s">
        <v>48</v>
      </c>
      <c r="C29" s="10" t="s">
        <v>22</v>
      </c>
      <c r="D29" s="52">
        <f>E29+F29+G29+H29+I29+J29+K29+L29+M29+N29+O29+P29+Q29+R29+S29+T29+X29+Y29+Z29+AA29+AB29+AC29+AD29+AE29+AF29+AG29+AH29+AI29+AJ29+AK29+AL29+AM29+AN29+AO29+AP29+AQ29+AR29+AS29+AT29</f>
        <v>0</v>
      </c>
      <c r="E29" s="111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3"/>
      <c r="U29" s="61" t="s">
        <v>119</v>
      </c>
      <c r="V29" s="69"/>
      <c r="W29" s="69"/>
      <c r="X29" s="111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3"/>
      <c r="AU29" s="61" t="s">
        <v>119</v>
      </c>
      <c r="AV29" s="71"/>
      <c r="AW29" s="71"/>
      <c r="AX29" s="71"/>
      <c r="AY29" s="71"/>
      <c r="AZ29" s="71"/>
      <c r="BA29" s="71"/>
      <c r="BB29" s="71"/>
      <c r="BC29" s="71"/>
      <c r="BD29" s="71"/>
    </row>
    <row r="30" spans="1:56" ht="36.5" thickBot="1" x14ac:dyDescent="0.4">
      <c r="A30" s="45" t="s">
        <v>49</v>
      </c>
      <c r="B30" s="47" t="s">
        <v>50</v>
      </c>
      <c r="C30" s="46"/>
      <c r="D30" s="45">
        <f>D31+D32</f>
        <v>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58"/>
      <c r="V30" s="70"/>
      <c r="W30" s="70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56"/>
      <c r="AV30" s="71"/>
      <c r="AW30" s="71"/>
      <c r="AX30" s="71"/>
      <c r="AY30" s="71"/>
      <c r="AZ30" s="71"/>
      <c r="BA30" s="71"/>
      <c r="BB30" s="71"/>
      <c r="BC30" s="71"/>
      <c r="BD30" s="71"/>
    </row>
    <row r="31" spans="1:56" ht="36.5" thickBot="1" x14ac:dyDescent="0.4">
      <c r="A31" s="49" t="s">
        <v>51</v>
      </c>
      <c r="B31" s="50" t="s">
        <v>58</v>
      </c>
      <c r="C31" s="24" t="s">
        <v>22</v>
      </c>
      <c r="D31" s="48">
        <f>E31+F31+G31+H31+I31+J31+K31+L31+M31+N31+O31+P31+Q31+R31+S31+T31+X31+Y31+Z31+AA31+AB31+AC31+AD31+AE31+AF31+AG31+AH31+AI31+AJ31+AK31+AL31+AM31+AN31+AO31+AP31+AQ31+AR31+AS31+AT31</f>
        <v>0</v>
      </c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61" t="s">
        <v>119</v>
      </c>
      <c r="V31" s="70"/>
      <c r="W31" s="70"/>
      <c r="X31" s="108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10"/>
      <c r="AU31" s="61" t="s">
        <v>119</v>
      </c>
      <c r="AV31" s="71"/>
      <c r="AW31" s="71"/>
      <c r="AX31" s="71"/>
      <c r="AY31" s="71"/>
      <c r="AZ31" s="71"/>
      <c r="BA31" s="71"/>
      <c r="BB31" s="71"/>
      <c r="BC31" s="71"/>
      <c r="BD31" s="71"/>
    </row>
    <row r="32" spans="1:56" ht="36" x14ac:dyDescent="0.35">
      <c r="A32" s="49" t="s">
        <v>52</v>
      </c>
      <c r="B32" s="50" t="s">
        <v>53</v>
      </c>
      <c r="C32" s="24" t="s">
        <v>22</v>
      </c>
      <c r="D32" s="48">
        <f>E32+F32+G32+H32+I32+J32+K32+L32+M32+N32+O32+P32+Q32+R32+S32+T32+X32+Y32+Z32+AA32+AB32+AC32+AD32+AE32+AF32+AG32+AH32+AI32+AJ32+AK32+AL32+AM32+AN32+AO32+AP32+AQ32+AR32+AS32+AT32</f>
        <v>0</v>
      </c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10"/>
      <c r="U32" s="61" t="s">
        <v>119</v>
      </c>
      <c r="V32" s="70"/>
      <c r="W32" s="70"/>
      <c r="X32" s="108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10"/>
      <c r="AU32" s="61" t="s">
        <v>119</v>
      </c>
      <c r="AV32" s="71"/>
      <c r="AW32" s="71"/>
      <c r="AX32" s="71"/>
      <c r="AY32" s="71"/>
      <c r="AZ32" s="71"/>
      <c r="BA32" s="71"/>
      <c r="BB32" s="71"/>
      <c r="BC32" s="71"/>
      <c r="BD32" s="71"/>
    </row>
  </sheetData>
  <mergeCells count="61">
    <mergeCell ref="A1:BD1"/>
    <mergeCell ref="A2:A7"/>
    <mergeCell ref="B2:B7"/>
    <mergeCell ref="C2:C7"/>
    <mergeCell ref="D2:D7"/>
    <mergeCell ref="E2:H2"/>
    <mergeCell ref="I2:I3"/>
    <mergeCell ref="J2:L2"/>
    <mergeCell ref="M2:M3"/>
    <mergeCell ref="N2:P2"/>
    <mergeCell ref="E4:BD4"/>
    <mergeCell ref="AD2:AD3"/>
    <mergeCell ref="AE2:AH2"/>
    <mergeCell ref="AI2:AI3"/>
    <mergeCell ref="AJ2:AL2"/>
    <mergeCell ref="AM2:AM3"/>
    <mergeCell ref="AN2:AQ2"/>
    <mergeCell ref="Q2:Q3"/>
    <mergeCell ref="R2:U2"/>
    <mergeCell ref="V2:V3"/>
    <mergeCell ref="W2:Y2"/>
    <mergeCell ref="Z2:Z3"/>
    <mergeCell ref="AA2:AC2"/>
    <mergeCell ref="AR2:AU2"/>
    <mergeCell ref="AV2:AV3"/>
    <mergeCell ref="AW2:AY2"/>
    <mergeCell ref="AZ2:AZ3"/>
    <mergeCell ref="BA2:BD2"/>
    <mergeCell ref="E6:BD6"/>
    <mergeCell ref="E10:T10"/>
    <mergeCell ref="E11:T11"/>
    <mergeCell ref="E12:T12"/>
    <mergeCell ref="E13:T13"/>
    <mergeCell ref="E16:T16"/>
    <mergeCell ref="X10:AT10"/>
    <mergeCell ref="X11:AT11"/>
    <mergeCell ref="X12:AT12"/>
    <mergeCell ref="X13:AT13"/>
    <mergeCell ref="X14:AT14"/>
    <mergeCell ref="X15:AT15"/>
    <mergeCell ref="X16:AT16"/>
    <mergeCell ref="E14:T14"/>
    <mergeCell ref="E15:T15"/>
    <mergeCell ref="E18:T18"/>
    <mergeCell ref="E19:T19"/>
    <mergeCell ref="E20:T20"/>
    <mergeCell ref="E21:T21"/>
    <mergeCell ref="X18:AT18"/>
    <mergeCell ref="X19:AT19"/>
    <mergeCell ref="X20:AT20"/>
    <mergeCell ref="X21:AT21"/>
    <mergeCell ref="X31:AT31"/>
    <mergeCell ref="E31:T31"/>
    <mergeCell ref="X32:AT32"/>
    <mergeCell ref="E32:T32"/>
    <mergeCell ref="X25:AT25"/>
    <mergeCell ref="E25:T25"/>
    <mergeCell ref="X26:AT26"/>
    <mergeCell ref="E26:T26"/>
    <mergeCell ref="X29:AT29"/>
    <mergeCell ref="E29:T29"/>
  </mergeCells>
  <pageMargins left="0.31496062992125984" right="0.31496062992125984" top="0.35433070866141736" bottom="0.35433070866141736" header="0" footer="0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</vt:lpstr>
      <vt:lpstr>аттестации</vt:lpstr>
      <vt:lpstr>аттестации!Область_печати</vt:lpstr>
      <vt:lpstr>график!Область_печати</vt:lpstr>
    </vt:vector>
  </TitlesOfParts>
  <Company>ДПК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2020-05-22T07:49:43Z</cp:lastPrinted>
  <dcterms:created xsi:type="dcterms:W3CDTF">2011-10-19T09:32:52Z</dcterms:created>
  <dcterms:modified xsi:type="dcterms:W3CDTF">2020-10-30T09:59:05Z</dcterms:modified>
</cp:coreProperties>
</file>