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7-2018\астрономия\Новая папка\графики\Новая папка\Варианты распределения часов\Гончарова\Ст жив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аттестации!$A$1:$BD$34</definedName>
    <definedName name="_xlnm.Print_Area" localSheetId="0">график!$A$1:$BD$37</definedName>
  </definedNames>
  <calcPr calcId="152511"/>
</workbook>
</file>

<file path=xl/calcChain.xml><?xml version="1.0" encoding="utf-8"?>
<calcChain xmlns="http://schemas.openxmlformats.org/spreadsheetml/2006/main">
  <c r="AT31" i="14" l="1"/>
  <c r="AU31" i="14"/>
  <c r="AV31" i="14"/>
  <c r="AS31" i="14"/>
  <c r="AS37" i="14" s="1"/>
  <c r="AR31" i="14"/>
  <c r="AR37" i="14" s="1"/>
  <c r="AT37" i="14"/>
  <c r="AV37" i="14"/>
  <c r="AU37" i="14"/>
  <c r="AR35" i="14"/>
  <c r="AS35" i="14"/>
  <c r="AT35" i="14"/>
  <c r="AU35" i="14"/>
  <c r="AV35" i="14"/>
  <c r="Y31" i="14" l="1"/>
  <c r="Y37" i="14" s="1"/>
  <c r="Z31" i="14"/>
  <c r="Z37" i="14" s="1"/>
  <c r="AA31" i="14"/>
  <c r="AA37" i="14" s="1"/>
  <c r="AB31" i="14"/>
  <c r="AB37" i="14" s="1"/>
  <c r="AC31" i="14"/>
  <c r="AC37" i="14" s="1"/>
  <c r="AD31" i="14"/>
  <c r="AD37" i="14" s="1"/>
  <c r="AE31" i="14"/>
  <c r="AE37" i="14" s="1"/>
  <c r="AF31" i="14"/>
  <c r="AF37" i="14" s="1"/>
  <c r="AG31" i="14"/>
  <c r="AG37" i="14" s="1"/>
  <c r="AH31" i="14"/>
  <c r="AH37" i="14" s="1"/>
  <c r="AI31" i="14"/>
  <c r="AI37" i="14" s="1"/>
  <c r="AJ31" i="14"/>
  <c r="AJ37" i="14" s="1"/>
  <c r="AK31" i="14"/>
  <c r="AK37" i="14" s="1"/>
  <c r="AL31" i="14"/>
  <c r="AL37" i="14" s="1"/>
  <c r="AM31" i="14"/>
  <c r="AM37" i="14" s="1"/>
  <c r="AN31" i="14"/>
  <c r="AN37" i="14" s="1"/>
  <c r="AO31" i="14"/>
  <c r="AO37" i="14" s="1"/>
  <c r="AP31" i="14"/>
  <c r="AP37" i="14" s="1"/>
  <c r="AQ31" i="14"/>
  <c r="AQ37" i="14" s="1"/>
  <c r="X31" i="14"/>
  <c r="X37" i="14" s="1"/>
  <c r="G31" i="14"/>
  <c r="G37" i="14" s="1"/>
  <c r="H31" i="14"/>
  <c r="H37" i="14" s="1"/>
  <c r="I31" i="14"/>
  <c r="I37" i="14" s="1"/>
  <c r="J31" i="14"/>
  <c r="J37" i="14" s="1"/>
  <c r="K31" i="14"/>
  <c r="K37" i="14" s="1"/>
  <c r="L31" i="14"/>
  <c r="L37" i="14" s="1"/>
  <c r="M31" i="14"/>
  <c r="M37" i="14" s="1"/>
  <c r="N31" i="14"/>
  <c r="N37" i="14" s="1"/>
  <c r="O31" i="14"/>
  <c r="O37" i="14" s="1"/>
  <c r="P31" i="14"/>
  <c r="P37" i="14" s="1"/>
  <c r="Q31" i="14"/>
  <c r="Q37" i="14" s="1"/>
  <c r="R31" i="14"/>
  <c r="R37" i="14" s="1"/>
  <c r="S31" i="14"/>
  <c r="S37" i="14" s="1"/>
  <c r="T31" i="14"/>
  <c r="T37" i="14" s="1"/>
  <c r="F31" i="14"/>
  <c r="E31" i="14"/>
  <c r="E37" i="14" s="1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W37" i="14" s="1"/>
  <c r="V35" i="14"/>
  <c r="V37" i="14" s="1"/>
  <c r="U35" i="14"/>
  <c r="U37" i="14" s="1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F37" i="14" s="1"/>
  <c r="E35" i="14"/>
  <c r="D34" i="14"/>
  <c r="D30" i="14"/>
  <c r="D29" i="14"/>
  <c r="D26" i="14"/>
  <c r="D25" i="14"/>
  <c r="D24" i="14"/>
  <c r="D23" i="14"/>
  <c r="D22" i="14" s="1"/>
  <c r="D21" i="14" s="1"/>
  <c r="D19" i="14"/>
  <c r="D18" i="14"/>
  <c r="D16" i="14"/>
  <c r="D15" i="14"/>
  <c r="D14" i="14"/>
  <c r="D13" i="14"/>
  <c r="D12" i="14"/>
  <c r="D11" i="14"/>
  <c r="D9" i="14" s="1"/>
  <c r="D8" i="14" s="1"/>
  <c r="D10" i="14"/>
  <c r="D28" i="14"/>
  <c r="D17" i="14"/>
  <c r="D26" i="15"/>
  <c r="D30" i="15"/>
  <c r="D29" i="15"/>
  <c r="D28" i="15" s="1"/>
  <c r="D25" i="15"/>
  <c r="D24" i="15"/>
  <c r="D23" i="15"/>
  <c r="D19" i="15"/>
  <c r="D18" i="15"/>
  <c r="D17" i="15" s="1"/>
  <c r="D8" i="15" s="1"/>
  <c r="D16" i="15"/>
  <c r="D15" i="15"/>
  <c r="D14" i="15"/>
  <c r="D13" i="15"/>
  <c r="D12" i="15"/>
  <c r="D11" i="15"/>
  <c r="D10" i="15"/>
  <c r="D9" i="15"/>
  <c r="D22" i="15"/>
  <c r="D21" i="15" s="1"/>
</calcChain>
</file>

<file path=xl/sharedStrings.xml><?xml version="1.0" encoding="utf-8"?>
<sst xmlns="http://schemas.openxmlformats.org/spreadsheetml/2006/main" count="304" uniqueCount="126">
  <si>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</si>
  <si>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</si>
  <si>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</si>
  <si>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</si>
  <si>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</si>
  <si>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</si>
  <si>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</si>
  <si>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</si>
  <si>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</si>
  <si>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</si>
  <si>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</si>
  <si>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</si>
  <si>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</si>
  <si>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</si>
  <si>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</si>
  <si>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</si>
  <si>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</si>
  <si>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</si>
  <si>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</si>
  <si>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</si>
  <si>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</si>
  <si>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Физическая культура</t>
  </si>
  <si>
    <t>Русский язык</t>
  </si>
  <si>
    <t>ОД.00</t>
  </si>
  <si>
    <t>ОД.01</t>
  </si>
  <si>
    <t>Базовые учебные дисциплины</t>
  </si>
  <si>
    <t>ОД.01.01</t>
  </si>
  <si>
    <t>ОД.01.03</t>
  </si>
  <si>
    <t>ОД.01.04</t>
  </si>
  <si>
    <t>ОД.01.06</t>
  </si>
  <si>
    <t>ОД.01.07</t>
  </si>
  <si>
    <t>ОД.01.08</t>
  </si>
  <si>
    <t>Иностранный язык</t>
  </si>
  <si>
    <t>Математика и информатика</t>
  </si>
  <si>
    <t xml:space="preserve">Естествознание </t>
  </si>
  <si>
    <t>Основы безопасности жизнедеятельности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</si>
  <si>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</si>
  <si>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</si>
  <si>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</si>
  <si>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</si>
  <si>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</si>
  <si>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</si>
  <si>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ОД.02.02</t>
  </si>
  <si>
    <t xml:space="preserve">История </t>
  </si>
  <si>
    <t>ОД.02.04</t>
  </si>
  <si>
    <t>Черчение и перспектива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</si>
  <si>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</si>
  <si>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</si>
  <si>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</si>
  <si>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</si>
  <si>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</si>
  <si>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</si>
  <si>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ОП.03</t>
  </si>
  <si>
    <t>Рисунок</t>
  </si>
  <si>
    <t>Живопись</t>
  </si>
  <si>
    <t>Цветоведение</t>
  </si>
  <si>
    <t>Обязательная часть циклов ППССЗ</t>
  </si>
  <si>
    <t>ПМ.00</t>
  </si>
  <si>
    <t>Профессиональные модули</t>
  </si>
  <si>
    <t>ПМ.01</t>
  </si>
  <si>
    <t>МДК.01.01</t>
  </si>
  <si>
    <t>УП.01</t>
  </si>
  <si>
    <t>Учебная практика (работа с натуры на открытом воздухе (пленэр)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</si>
  <si>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</si>
  <si>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</si>
  <si>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</si>
  <si>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</si>
  <si>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</si>
  <si>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</si>
  <si>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</si>
  <si>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ОП.05</t>
  </si>
  <si>
    <t>Техника и технология живописи</t>
  </si>
  <si>
    <t>Композиция и анализ произведений изобразительного искусства</t>
  </si>
  <si>
    <t>Творческая и исполнительская деятельность</t>
  </si>
  <si>
    <t xml:space="preserve">54.02.05 Живопись (по виду: Станковая живопись)  1 курс   </t>
  </si>
  <si>
    <t>Всего час.в неделю самостоятельной работы</t>
  </si>
  <si>
    <t>Дз</t>
  </si>
  <si>
    <t>З</t>
  </si>
  <si>
    <t>Э</t>
  </si>
  <si>
    <t>ДЗ</t>
  </si>
  <si>
    <t>Э*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</si>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</sst>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0" xfId="0" applyNumberFormat="1" applyFont="1" applyFill="1"/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3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/>
    <xf numFmtId="0" fontId="4" fillId="7" borderId="5" xfId="0" applyNumberFormat="1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2" fillId="7" borderId="0" xfId="0" applyNumberFormat="1" applyFont="1" applyFill="1" applyBorder="1" applyAlignment="1">
      <alignment horizontal="center" vertical="center"/>
    </xf>
    <xf numFmtId="0" fontId="2" fillId="7" borderId="12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right" vertical="center" wrapText="1"/>
    </xf>
    <xf numFmtId="0" fontId="4" fillId="11" borderId="10" xfId="0" applyNumberFormat="1" applyFont="1" applyFill="1" applyBorder="1" applyAlignment="1">
      <alignment horizontal="right" vertical="center" wrapText="1"/>
    </xf>
    <xf numFmtId="0" fontId="4" fillId="11" borderId="4" xfId="0" applyNumberFormat="1" applyFont="1" applyFill="1" applyBorder="1" applyAlignment="1">
      <alignment horizontal="right" vertical="center" wrapText="1"/>
    </xf>
    <xf numFmtId="0" fontId="4" fillId="11" borderId="3" xfId="0" applyNumberFormat="1" applyFont="1" applyFill="1" applyBorder="1" applyAlignment="1">
      <alignment horizontal="center" vertical="center" wrapText="1"/>
    </xf>
    <xf numFmtId="0" fontId="4" fillId="11" borderId="10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4" fillId="11" borderId="13" xfId="0" applyNumberFormat="1" applyFont="1" applyFill="1" applyBorder="1" applyAlignment="1">
      <alignment horizontal="center" vertical="center" wrapText="1"/>
    </xf>
    <xf numFmtId="0" fontId="4" fillId="11" borderId="14" xfId="0" applyNumberFormat="1" applyFont="1" applyFill="1" applyBorder="1" applyAlignment="1">
      <alignment horizontal="center" vertical="center" wrapText="1"/>
    </xf>
    <xf numFmtId="0" fontId="4" fillId="11" borderId="15" xfId="0" applyNumberFormat="1" applyFont="1" applyFill="1" applyBorder="1" applyAlignment="1">
      <alignment horizontal="center" vertical="center" wrapText="1"/>
    </xf>
    <xf numFmtId="0" fontId="8" fillId="11" borderId="13" xfId="0" applyNumberFormat="1" applyFont="1" applyFill="1" applyBorder="1" applyAlignment="1">
      <alignment horizontal="center" vertical="center" wrapText="1"/>
    </xf>
    <xf numFmtId="0" fontId="8" fillId="11" borderId="14" xfId="0" applyNumberFormat="1" applyFont="1" applyFill="1" applyBorder="1" applyAlignment="1">
      <alignment horizontal="center" vertical="center" wrapText="1"/>
    </xf>
    <xf numFmtId="0" fontId="8" fillId="11" borderId="1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2"/>
  <sheetViews>
    <sheetView tabSelected="1" view="pageBreakPreview" zoomScale="55" zoomScaleNormal="60" zoomScaleSheetLayoutView="55" workbookViewId="0">
      <selection activeCell="E2" sqref="E2:BD3"/>
    </sheetView>
  </sheetViews>
  <sheetFormatPr defaultColWidth="8.85546875" defaultRowHeight="18" x14ac:dyDescent="0.25"/>
  <cols>
    <col min="1" max="1" width="13.42578125" style="4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4" customWidth="1"/>
    <col min="22" max="23" width="4.85546875" style="40" customWidth="1"/>
    <col min="24" max="24" width="4.85546875" style="23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3" width="4.85546875" style="4" customWidth="1"/>
    <col min="44" max="44" width="4.85546875" style="24" customWidth="1"/>
    <col min="45" max="45" width="4.85546875" style="34" customWidth="1"/>
    <col min="46" max="46" width="4.85546875" style="35" customWidth="1"/>
    <col min="47" max="47" width="5.85546875" style="34" customWidth="1"/>
    <col min="48" max="48" width="4.85546875" style="34" customWidth="1"/>
    <col min="49" max="56" width="4.7109375" style="40" customWidth="1"/>
    <col min="57" max="57" width="3.42578125" style="4" customWidth="1"/>
    <col min="58" max="16384" width="8.85546875" style="4"/>
  </cols>
  <sheetData>
    <row r="1" spans="1:56" ht="26.25" x14ac:dyDescent="0.4">
      <c r="A1" s="103" t="s">
        <v>74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</row>
    <row r="2" spans="1:56" ht="27" customHeight="1" x14ac:dyDescent="0.25">
      <c r="A2" s="104" t="s">
        <v>0</v>
      </c>
      <c r="B2" s="105" t="s">
        <v>1</v>
      </c>
      <c r="C2" s="106" t="s">
        <v>2</v>
      </c>
      <c r="D2" s="106"/>
      <c r="E2" s="107" t="s">
        <v>3</v>
      </c>
      <c r="F2" s="107"/>
      <c r="G2" s="107"/>
      <c r="H2" s="107"/>
      <c r="I2" s="108" t="s">
        <v>81</v>
      </c>
      <c r="J2" s="107" t="s">
        <v>6</v>
      </c>
      <c r="K2" s="107"/>
      <c r="L2" s="107"/>
      <c r="M2" s="108" t="s">
        <v>82</v>
      </c>
      <c r="N2" s="118" t="s">
        <v>7</v>
      </c>
      <c r="O2" s="119"/>
      <c r="P2" s="119"/>
      <c r="Q2" s="108" t="s">
        <v>83</v>
      </c>
      <c r="R2" s="107" t="s">
        <v>8</v>
      </c>
      <c r="S2" s="107"/>
      <c r="T2" s="107"/>
      <c r="U2" s="107"/>
      <c r="V2" s="108" t="s">
        <v>84</v>
      </c>
      <c r="W2" s="107" t="s">
        <v>9</v>
      </c>
      <c r="X2" s="107"/>
      <c r="Y2" s="107"/>
      <c r="Z2" s="108" t="s">
        <v>85</v>
      </c>
      <c r="AA2" s="107" t="s">
        <v>10</v>
      </c>
      <c r="AB2" s="107"/>
      <c r="AC2" s="107"/>
      <c r="AD2" s="108" t="s">
        <v>86</v>
      </c>
      <c r="AE2" s="107" t="s">
        <v>11</v>
      </c>
      <c r="AF2" s="107"/>
      <c r="AG2" s="107"/>
      <c r="AH2" s="107"/>
      <c r="AI2" s="108" t="s">
        <v>87</v>
      </c>
      <c r="AJ2" s="107" t="s">
        <v>12</v>
      </c>
      <c r="AK2" s="107"/>
      <c r="AL2" s="107"/>
      <c r="AM2" s="108" t="s">
        <v>88</v>
      </c>
      <c r="AN2" s="107" t="s">
        <v>13</v>
      </c>
      <c r="AO2" s="107"/>
      <c r="AP2" s="107"/>
      <c r="AQ2" s="107"/>
      <c r="AR2" s="107" t="s">
        <v>14</v>
      </c>
      <c r="AS2" s="107"/>
      <c r="AT2" s="107"/>
      <c r="AU2" s="107"/>
      <c r="AV2" s="108" t="s">
        <v>89</v>
      </c>
      <c r="AW2" s="110" t="s">
        <v>15</v>
      </c>
      <c r="AX2" s="110"/>
      <c r="AY2" s="110"/>
      <c r="AZ2" s="108" t="s">
        <v>90</v>
      </c>
      <c r="BA2" s="110" t="s">
        <v>16</v>
      </c>
      <c r="BB2" s="110"/>
      <c r="BC2" s="110"/>
      <c r="BD2" s="110"/>
    </row>
    <row r="3" spans="1:56" ht="51.75" customHeight="1" x14ac:dyDescent="0.25">
      <c r="A3" s="104"/>
      <c r="B3" s="105"/>
      <c r="C3" s="106"/>
      <c r="D3" s="106"/>
      <c r="E3" s="102" t="s">
        <v>91</v>
      </c>
      <c r="F3" s="102" t="s">
        <v>92</v>
      </c>
      <c r="G3" s="102" t="s">
        <v>93</v>
      </c>
      <c r="H3" s="102" t="s">
        <v>94</v>
      </c>
      <c r="I3" s="109"/>
      <c r="J3" s="102" t="s">
        <v>95</v>
      </c>
      <c r="K3" s="102" t="s">
        <v>96</v>
      </c>
      <c r="L3" s="102" t="s">
        <v>97</v>
      </c>
      <c r="M3" s="109"/>
      <c r="N3" s="102" t="s">
        <v>98</v>
      </c>
      <c r="O3" s="102" t="s">
        <v>99</v>
      </c>
      <c r="P3" s="102" t="s">
        <v>100</v>
      </c>
      <c r="Q3" s="109"/>
      <c r="R3" s="102" t="s">
        <v>91</v>
      </c>
      <c r="S3" s="102" t="s">
        <v>92</v>
      </c>
      <c r="T3" s="102" t="s">
        <v>93</v>
      </c>
      <c r="U3" s="102" t="s">
        <v>94</v>
      </c>
      <c r="V3" s="109"/>
      <c r="W3" s="102" t="s">
        <v>101</v>
      </c>
      <c r="X3" s="102" t="s">
        <v>102</v>
      </c>
      <c r="Y3" s="102" t="s">
        <v>103</v>
      </c>
      <c r="Z3" s="109"/>
      <c r="AA3" s="102" t="s">
        <v>104</v>
      </c>
      <c r="AB3" s="102" t="s">
        <v>105</v>
      </c>
      <c r="AC3" s="102" t="s">
        <v>106</v>
      </c>
      <c r="AD3" s="109"/>
      <c r="AE3" s="91" t="s">
        <v>107</v>
      </c>
      <c r="AF3" s="91" t="s">
        <v>108</v>
      </c>
      <c r="AG3" s="91" t="s">
        <v>109</v>
      </c>
      <c r="AH3" s="91" t="s">
        <v>110</v>
      </c>
      <c r="AI3" s="109"/>
      <c r="AJ3" s="91" t="s">
        <v>111</v>
      </c>
      <c r="AK3" s="91" t="s">
        <v>112</v>
      </c>
      <c r="AL3" s="91" t="s">
        <v>113</v>
      </c>
      <c r="AM3" s="109"/>
      <c r="AN3" s="91" t="s">
        <v>114</v>
      </c>
      <c r="AO3" s="91" t="s">
        <v>115</v>
      </c>
      <c r="AP3" s="91" t="s">
        <v>116</v>
      </c>
      <c r="AQ3" s="91" t="s">
        <v>117</v>
      </c>
      <c r="AR3" s="8" t="s">
        <v>91</v>
      </c>
      <c r="AS3" s="25" t="s">
        <v>118</v>
      </c>
      <c r="AT3" s="26" t="s">
        <v>119</v>
      </c>
      <c r="AU3" s="25" t="s">
        <v>120</v>
      </c>
      <c r="AV3" s="109"/>
      <c r="AW3" s="94" t="s">
        <v>121</v>
      </c>
      <c r="AX3" s="94" t="s">
        <v>112</v>
      </c>
      <c r="AY3" s="94" t="s">
        <v>113</v>
      </c>
      <c r="AZ3" s="109"/>
      <c r="BA3" s="94" t="s">
        <v>122</v>
      </c>
      <c r="BB3" s="94" t="s">
        <v>123</v>
      </c>
      <c r="BC3" s="94" t="s">
        <v>124</v>
      </c>
      <c r="BD3" s="94" t="s">
        <v>125</v>
      </c>
    </row>
    <row r="4" spans="1:56" ht="15.75" customHeight="1" x14ac:dyDescent="0.25">
      <c r="A4" s="104"/>
      <c r="B4" s="105"/>
      <c r="C4" s="106"/>
      <c r="D4" s="106"/>
      <c r="E4" s="105" t="s">
        <v>4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</row>
    <row r="5" spans="1:56" ht="18" customHeight="1" x14ac:dyDescent="0.25">
      <c r="A5" s="104"/>
      <c r="B5" s="105"/>
      <c r="C5" s="106"/>
      <c r="D5" s="10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04"/>
      <c r="B6" s="105"/>
      <c r="C6" s="106"/>
      <c r="D6" s="106"/>
      <c r="E6" s="105" t="s">
        <v>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</row>
    <row r="7" spans="1:56" s="10" customFormat="1" ht="22.5" customHeight="1" x14ac:dyDescent="0.25">
      <c r="A7" s="104"/>
      <c r="B7" s="105"/>
      <c r="C7" s="106"/>
      <c r="D7" s="106"/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1">
        <v>8</v>
      </c>
      <c r="M7" s="91">
        <v>9</v>
      </c>
      <c r="N7" s="91">
        <v>10</v>
      </c>
      <c r="O7" s="91">
        <v>11</v>
      </c>
      <c r="P7" s="91">
        <v>12</v>
      </c>
      <c r="Q7" s="91">
        <v>13</v>
      </c>
      <c r="R7" s="91">
        <v>14</v>
      </c>
      <c r="S7" s="91">
        <v>15</v>
      </c>
      <c r="T7" s="91">
        <v>16</v>
      </c>
      <c r="U7" s="8">
        <v>17</v>
      </c>
      <c r="V7" s="37">
        <v>18</v>
      </c>
      <c r="W7" s="37">
        <v>19</v>
      </c>
      <c r="X7" s="21">
        <v>20</v>
      </c>
      <c r="Y7" s="91">
        <v>21</v>
      </c>
      <c r="Z7" s="91">
        <v>22</v>
      </c>
      <c r="AA7" s="91">
        <v>23</v>
      </c>
      <c r="AB7" s="91">
        <v>24</v>
      </c>
      <c r="AC7" s="9">
        <v>25</v>
      </c>
      <c r="AD7" s="9">
        <v>26</v>
      </c>
      <c r="AE7" s="91">
        <v>27</v>
      </c>
      <c r="AF7" s="91">
        <v>28</v>
      </c>
      <c r="AG7" s="91">
        <v>29</v>
      </c>
      <c r="AH7" s="91">
        <v>30</v>
      </c>
      <c r="AI7" s="91">
        <v>31</v>
      </c>
      <c r="AJ7" s="91">
        <v>32</v>
      </c>
      <c r="AK7" s="91">
        <v>33</v>
      </c>
      <c r="AL7" s="91">
        <v>34</v>
      </c>
      <c r="AM7" s="91">
        <v>35</v>
      </c>
      <c r="AN7" s="91">
        <v>36</v>
      </c>
      <c r="AO7" s="91">
        <v>37</v>
      </c>
      <c r="AP7" s="91">
        <v>38</v>
      </c>
      <c r="AQ7" s="91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4">
        <v>45</v>
      </c>
      <c r="AX7" s="94">
        <v>46</v>
      </c>
      <c r="AY7" s="94">
        <v>47</v>
      </c>
      <c r="AZ7" s="94">
        <v>48</v>
      </c>
      <c r="BA7" s="94">
        <v>49</v>
      </c>
      <c r="BB7" s="94">
        <v>50</v>
      </c>
      <c r="BC7" s="94">
        <v>51</v>
      </c>
      <c r="BD7" s="94">
        <v>52</v>
      </c>
    </row>
    <row r="8" spans="1:56" s="1" customFormat="1" ht="41.25" customHeight="1" x14ac:dyDescent="0.2">
      <c r="A8" s="81" t="s">
        <v>23</v>
      </c>
      <c r="B8" s="82" t="s">
        <v>20</v>
      </c>
      <c r="C8" s="2" t="s">
        <v>38</v>
      </c>
      <c r="D8" s="14">
        <f>SUM(D9,D17)</f>
        <v>648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50" t="s">
        <v>24</v>
      </c>
      <c r="B9" s="51" t="s">
        <v>25</v>
      </c>
      <c r="C9" s="3" t="s">
        <v>38</v>
      </c>
      <c r="D9" s="15">
        <f>SUM(D10,D11,D12,D13,D14,D15,D16,)</f>
        <v>504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ht="43.5" customHeight="1" x14ac:dyDescent="0.25">
      <c r="A10" s="83" t="s">
        <v>26</v>
      </c>
      <c r="B10" s="84" t="s">
        <v>32</v>
      </c>
      <c r="C10" s="13" t="s">
        <v>39</v>
      </c>
      <c r="D10" s="93">
        <f>SUM(E10:AV10)</f>
        <v>72</v>
      </c>
      <c r="E10" s="92">
        <v>2</v>
      </c>
      <c r="F10" s="92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v>2</v>
      </c>
      <c r="R10" s="92">
        <v>2</v>
      </c>
      <c r="S10" s="92">
        <v>2</v>
      </c>
      <c r="T10" s="92">
        <v>2</v>
      </c>
      <c r="U10" s="7"/>
      <c r="V10" s="39"/>
      <c r="W10" s="39"/>
      <c r="X10" s="92">
        <v>2</v>
      </c>
      <c r="Y10" s="92">
        <v>2</v>
      </c>
      <c r="Z10" s="92">
        <v>2</v>
      </c>
      <c r="AA10" s="92">
        <v>2</v>
      </c>
      <c r="AB10" s="92">
        <v>2</v>
      </c>
      <c r="AC10" s="92">
        <v>2</v>
      </c>
      <c r="AD10" s="92">
        <v>2</v>
      </c>
      <c r="AE10" s="92">
        <v>2</v>
      </c>
      <c r="AF10" s="92">
        <v>2</v>
      </c>
      <c r="AG10" s="92">
        <v>2</v>
      </c>
      <c r="AH10" s="92">
        <v>2</v>
      </c>
      <c r="AI10" s="92">
        <v>2</v>
      </c>
      <c r="AJ10" s="92">
        <v>2</v>
      </c>
      <c r="AK10" s="92">
        <v>2</v>
      </c>
      <c r="AL10" s="92">
        <v>2</v>
      </c>
      <c r="AM10" s="92">
        <v>2</v>
      </c>
      <c r="AN10" s="92">
        <v>2</v>
      </c>
      <c r="AO10" s="92">
        <v>2</v>
      </c>
      <c r="AP10" s="92">
        <v>2</v>
      </c>
      <c r="AQ10" s="92">
        <v>2</v>
      </c>
      <c r="AR10" s="7"/>
      <c r="AS10" s="27"/>
      <c r="AT10" s="28"/>
      <c r="AU10" s="30"/>
      <c r="AV10" s="32"/>
      <c r="AW10" s="36"/>
      <c r="AX10" s="36"/>
      <c r="AY10" s="36"/>
      <c r="AZ10" s="36"/>
      <c r="BA10" s="36"/>
      <c r="BB10" s="36"/>
      <c r="BC10" s="36"/>
      <c r="BD10" s="36"/>
    </row>
    <row r="11" spans="1:56" ht="50.25" customHeight="1" x14ac:dyDescent="0.25">
      <c r="A11" s="83" t="s">
        <v>27</v>
      </c>
      <c r="B11" s="84" t="s">
        <v>33</v>
      </c>
      <c r="C11" s="13" t="s">
        <v>39</v>
      </c>
      <c r="D11" s="93">
        <f t="shared" ref="D11:D16" si="0">SUM(E11:AV11)</f>
        <v>72</v>
      </c>
      <c r="E11" s="92">
        <v>2</v>
      </c>
      <c r="F11" s="92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7"/>
      <c r="V11" s="39"/>
      <c r="W11" s="39"/>
      <c r="X11" s="92">
        <v>2</v>
      </c>
      <c r="Y11" s="92">
        <v>2</v>
      </c>
      <c r="Z11" s="92">
        <v>2</v>
      </c>
      <c r="AA11" s="92">
        <v>2</v>
      </c>
      <c r="AB11" s="92">
        <v>2</v>
      </c>
      <c r="AC11" s="92">
        <v>2</v>
      </c>
      <c r="AD11" s="92">
        <v>2</v>
      </c>
      <c r="AE11" s="92">
        <v>2</v>
      </c>
      <c r="AF11" s="92">
        <v>2</v>
      </c>
      <c r="AG11" s="92">
        <v>2</v>
      </c>
      <c r="AH11" s="92">
        <v>2</v>
      </c>
      <c r="AI11" s="92">
        <v>2</v>
      </c>
      <c r="AJ11" s="92">
        <v>2</v>
      </c>
      <c r="AK11" s="92">
        <v>2</v>
      </c>
      <c r="AL11" s="92">
        <v>2</v>
      </c>
      <c r="AM11" s="92">
        <v>2</v>
      </c>
      <c r="AN11" s="92">
        <v>2</v>
      </c>
      <c r="AO11" s="92">
        <v>2</v>
      </c>
      <c r="AP11" s="92">
        <v>2</v>
      </c>
      <c r="AQ11" s="92">
        <v>2</v>
      </c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54" customHeight="1" x14ac:dyDescent="0.25">
      <c r="A12" s="83" t="s">
        <v>28</v>
      </c>
      <c r="B12" s="84" t="s">
        <v>34</v>
      </c>
      <c r="C12" s="13" t="s">
        <v>39</v>
      </c>
      <c r="D12" s="93">
        <f t="shared" si="0"/>
        <v>72</v>
      </c>
      <c r="E12" s="92">
        <v>2</v>
      </c>
      <c r="F12" s="92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v>2</v>
      </c>
      <c r="R12" s="92">
        <v>2</v>
      </c>
      <c r="S12" s="92">
        <v>2</v>
      </c>
      <c r="T12" s="92">
        <v>2</v>
      </c>
      <c r="U12" s="7"/>
      <c r="V12" s="39"/>
      <c r="W12" s="39"/>
      <c r="X12" s="92">
        <v>2</v>
      </c>
      <c r="Y12" s="92">
        <v>2</v>
      </c>
      <c r="Z12" s="92">
        <v>2</v>
      </c>
      <c r="AA12" s="92">
        <v>2</v>
      </c>
      <c r="AB12" s="92">
        <v>2</v>
      </c>
      <c r="AC12" s="92">
        <v>2</v>
      </c>
      <c r="AD12" s="92">
        <v>2</v>
      </c>
      <c r="AE12" s="92">
        <v>2</v>
      </c>
      <c r="AF12" s="92">
        <v>2</v>
      </c>
      <c r="AG12" s="92">
        <v>2</v>
      </c>
      <c r="AH12" s="92">
        <v>2</v>
      </c>
      <c r="AI12" s="92">
        <v>2</v>
      </c>
      <c r="AJ12" s="92">
        <v>2</v>
      </c>
      <c r="AK12" s="92">
        <v>2</v>
      </c>
      <c r="AL12" s="92">
        <v>2</v>
      </c>
      <c r="AM12" s="92">
        <v>2</v>
      </c>
      <c r="AN12" s="92">
        <v>2</v>
      </c>
      <c r="AO12" s="92">
        <v>2</v>
      </c>
      <c r="AP12" s="92">
        <v>2</v>
      </c>
      <c r="AQ12" s="92">
        <v>2</v>
      </c>
      <c r="AR12" s="7"/>
      <c r="AS12" s="27"/>
      <c r="AT12" s="33"/>
      <c r="AU12" s="52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53.25" customHeight="1" x14ac:dyDescent="0.25">
      <c r="A13" s="83" t="s">
        <v>29</v>
      </c>
      <c r="B13" s="84" t="s">
        <v>21</v>
      </c>
      <c r="C13" s="13" t="s">
        <v>39</v>
      </c>
      <c r="D13" s="93">
        <f t="shared" si="0"/>
        <v>72</v>
      </c>
      <c r="E13" s="92">
        <v>2</v>
      </c>
      <c r="F13" s="92">
        <v>2</v>
      </c>
      <c r="G13" s="92">
        <v>2</v>
      </c>
      <c r="H13" s="92">
        <v>2</v>
      </c>
      <c r="I13" s="92">
        <v>2</v>
      </c>
      <c r="J13" s="92">
        <v>2</v>
      </c>
      <c r="K13" s="92">
        <v>2</v>
      </c>
      <c r="L13" s="92">
        <v>2</v>
      </c>
      <c r="M13" s="92">
        <v>2</v>
      </c>
      <c r="N13" s="92">
        <v>2</v>
      </c>
      <c r="O13" s="92">
        <v>2</v>
      </c>
      <c r="P13" s="92">
        <v>2</v>
      </c>
      <c r="Q13" s="92">
        <v>2</v>
      </c>
      <c r="R13" s="92">
        <v>2</v>
      </c>
      <c r="S13" s="92">
        <v>2</v>
      </c>
      <c r="T13" s="92">
        <v>2</v>
      </c>
      <c r="U13" s="7"/>
      <c r="V13" s="39"/>
      <c r="W13" s="39"/>
      <c r="X13" s="92">
        <v>2</v>
      </c>
      <c r="Y13" s="92">
        <v>2</v>
      </c>
      <c r="Z13" s="92">
        <v>2</v>
      </c>
      <c r="AA13" s="92">
        <v>2</v>
      </c>
      <c r="AB13" s="92">
        <v>2</v>
      </c>
      <c r="AC13" s="92">
        <v>2</v>
      </c>
      <c r="AD13" s="92">
        <v>2</v>
      </c>
      <c r="AE13" s="92">
        <v>2</v>
      </c>
      <c r="AF13" s="92">
        <v>2</v>
      </c>
      <c r="AG13" s="92">
        <v>2</v>
      </c>
      <c r="AH13" s="92">
        <v>2</v>
      </c>
      <c r="AI13" s="92">
        <v>2</v>
      </c>
      <c r="AJ13" s="92">
        <v>2</v>
      </c>
      <c r="AK13" s="92">
        <v>2</v>
      </c>
      <c r="AL13" s="92">
        <v>2</v>
      </c>
      <c r="AM13" s="92">
        <v>2</v>
      </c>
      <c r="AN13" s="92">
        <v>2</v>
      </c>
      <c r="AO13" s="92">
        <v>2</v>
      </c>
      <c r="AP13" s="92">
        <v>2</v>
      </c>
      <c r="AQ13" s="92">
        <v>2</v>
      </c>
      <c r="AR13" s="7"/>
      <c r="AS13" s="27"/>
      <c r="AT13" s="28"/>
      <c r="AU13" s="54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43.5" customHeight="1" x14ac:dyDescent="0.25">
      <c r="A14" s="83" t="s">
        <v>30</v>
      </c>
      <c r="B14" s="85" t="s">
        <v>35</v>
      </c>
      <c r="C14" s="13" t="s">
        <v>39</v>
      </c>
      <c r="D14" s="93">
        <f t="shared" si="0"/>
        <v>72</v>
      </c>
      <c r="E14" s="92">
        <v>2</v>
      </c>
      <c r="F14" s="92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v>2</v>
      </c>
      <c r="R14" s="92">
        <v>2</v>
      </c>
      <c r="S14" s="92">
        <v>2</v>
      </c>
      <c r="T14" s="92">
        <v>2</v>
      </c>
      <c r="U14" s="7"/>
      <c r="V14" s="39"/>
      <c r="W14" s="39"/>
      <c r="X14" s="92">
        <v>2</v>
      </c>
      <c r="Y14" s="92">
        <v>2</v>
      </c>
      <c r="Z14" s="92">
        <v>2</v>
      </c>
      <c r="AA14" s="92">
        <v>2</v>
      </c>
      <c r="AB14" s="92">
        <v>2</v>
      </c>
      <c r="AC14" s="92">
        <v>2</v>
      </c>
      <c r="AD14" s="92">
        <v>2</v>
      </c>
      <c r="AE14" s="92">
        <v>2</v>
      </c>
      <c r="AF14" s="92">
        <v>2</v>
      </c>
      <c r="AG14" s="92">
        <v>2</v>
      </c>
      <c r="AH14" s="92">
        <v>2</v>
      </c>
      <c r="AI14" s="92">
        <v>2</v>
      </c>
      <c r="AJ14" s="92">
        <v>2</v>
      </c>
      <c r="AK14" s="92">
        <v>2</v>
      </c>
      <c r="AL14" s="92">
        <v>2</v>
      </c>
      <c r="AM14" s="92">
        <v>2</v>
      </c>
      <c r="AN14" s="92">
        <v>2</v>
      </c>
      <c r="AO14" s="92">
        <v>2</v>
      </c>
      <c r="AP14" s="92">
        <v>2</v>
      </c>
      <c r="AQ14" s="92">
        <v>2</v>
      </c>
      <c r="AR14" s="7"/>
      <c r="AS14" s="27"/>
      <c r="AT14" s="28"/>
      <c r="AU14" s="52"/>
      <c r="AV14" s="27"/>
      <c r="AW14" s="36"/>
      <c r="AX14" s="36"/>
      <c r="AY14" s="36"/>
      <c r="AZ14" s="36"/>
      <c r="BA14" s="36"/>
      <c r="BB14" s="36"/>
      <c r="BC14" s="36"/>
      <c r="BD14" s="36"/>
    </row>
    <row r="15" spans="1:56" ht="40.5" customHeight="1" x14ac:dyDescent="0.25">
      <c r="A15" s="83" t="s">
        <v>31</v>
      </c>
      <c r="B15" s="47" t="s">
        <v>22</v>
      </c>
      <c r="C15" s="13" t="s">
        <v>39</v>
      </c>
      <c r="D15" s="93">
        <f t="shared" si="0"/>
        <v>72</v>
      </c>
      <c r="E15" s="92">
        <v>2</v>
      </c>
      <c r="F15" s="92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2</v>
      </c>
      <c r="P15" s="92">
        <v>2</v>
      </c>
      <c r="Q15" s="92">
        <v>2</v>
      </c>
      <c r="R15" s="92">
        <v>2</v>
      </c>
      <c r="S15" s="92">
        <v>2</v>
      </c>
      <c r="T15" s="92">
        <v>2</v>
      </c>
      <c r="U15" s="7"/>
      <c r="V15" s="39"/>
      <c r="W15" s="39"/>
      <c r="X15" s="92">
        <v>2</v>
      </c>
      <c r="Y15" s="92">
        <v>2</v>
      </c>
      <c r="Z15" s="92">
        <v>2</v>
      </c>
      <c r="AA15" s="92">
        <v>2</v>
      </c>
      <c r="AB15" s="92">
        <v>2</v>
      </c>
      <c r="AC15" s="92">
        <v>2</v>
      </c>
      <c r="AD15" s="92">
        <v>2</v>
      </c>
      <c r="AE15" s="92">
        <v>2</v>
      </c>
      <c r="AF15" s="92">
        <v>2</v>
      </c>
      <c r="AG15" s="92">
        <v>2</v>
      </c>
      <c r="AH15" s="92">
        <v>2</v>
      </c>
      <c r="AI15" s="92">
        <v>2</v>
      </c>
      <c r="AJ15" s="92">
        <v>2</v>
      </c>
      <c r="AK15" s="92">
        <v>2</v>
      </c>
      <c r="AL15" s="92">
        <v>2</v>
      </c>
      <c r="AM15" s="92">
        <v>2</v>
      </c>
      <c r="AN15" s="92">
        <v>2</v>
      </c>
      <c r="AO15" s="92">
        <v>2</v>
      </c>
      <c r="AP15" s="92">
        <v>2</v>
      </c>
      <c r="AQ15" s="92">
        <v>2</v>
      </c>
      <c r="AR15" s="7"/>
      <c r="AS15" s="27"/>
      <c r="AT15" s="28"/>
      <c r="AU15" s="52"/>
      <c r="AV15" s="52"/>
      <c r="AW15" s="36"/>
      <c r="AX15" s="36"/>
      <c r="AY15" s="36"/>
      <c r="AZ15" s="36"/>
      <c r="BA15" s="36"/>
      <c r="BB15" s="36"/>
      <c r="BC15" s="36"/>
      <c r="BD15" s="36"/>
    </row>
    <row r="16" spans="1:56" ht="39" customHeight="1" x14ac:dyDescent="0.25">
      <c r="A16" s="83" t="s">
        <v>36</v>
      </c>
      <c r="B16" s="84" t="s">
        <v>37</v>
      </c>
      <c r="C16" s="13" t="s">
        <v>39</v>
      </c>
      <c r="D16" s="93">
        <f t="shared" si="0"/>
        <v>72</v>
      </c>
      <c r="E16" s="92">
        <v>2</v>
      </c>
      <c r="F16" s="92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7"/>
      <c r="V16" s="39"/>
      <c r="W16" s="39"/>
      <c r="X16" s="92">
        <v>2</v>
      </c>
      <c r="Y16" s="92">
        <v>2</v>
      </c>
      <c r="Z16" s="92">
        <v>2</v>
      </c>
      <c r="AA16" s="92">
        <v>2</v>
      </c>
      <c r="AB16" s="92">
        <v>2</v>
      </c>
      <c r="AC16" s="92">
        <v>2</v>
      </c>
      <c r="AD16" s="92">
        <v>2</v>
      </c>
      <c r="AE16" s="92">
        <v>2</v>
      </c>
      <c r="AF16" s="92">
        <v>2</v>
      </c>
      <c r="AG16" s="92">
        <v>2</v>
      </c>
      <c r="AH16" s="92">
        <v>2</v>
      </c>
      <c r="AI16" s="92">
        <v>2</v>
      </c>
      <c r="AJ16" s="92">
        <v>2</v>
      </c>
      <c r="AK16" s="92">
        <v>2</v>
      </c>
      <c r="AL16" s="92">
        <v>2</v>
      </c>
      <c r="AM16" s="92">
        <v>2</v>
      </c>
      <c r="AN16" s="92">
        <v>2</v>
      </c>
      <c r="AO16" s="92">
        <v>2</v>
      </c>
      <c r="AP16" s="92">
        <v>2</v>
      </c>
      <c r="AQ16" s="92">
        <v>2</v>
      </c>
      <c r="AR16" s="7"/>
      <c r="AS16" s="27"/>
      <c r="AT16" s="28"/>
      <c r="AU16" s="52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s="20" customFormat="1" ht="36" x14ac:dyDescent="0.25">
      <c r="A17" s="86" t="s">
        <v>41</v>
      </c>
      <c r="B17" s="87" t="s">
        <v>40</v>
      </c>
      <c r="C17" s="3" t="s">
        <v>38</v>
      </c>
      <c r="D17" s="15">
        <f>SUM(D18,D19)</f>
        <v>144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3"/>
      <c r="AW17" s="36"/>
      <c r="AX17" s="36"/>
      <c r="AY17" s="36"/>
      <c r="AZ17" s="36"/>
      <c r="BA17" s="36"/>
      <c r="BB17" s="36"/>
      <c r="BC17" s="36"/>
      <c r="BD17" s="36"/>
    </row>
    <row r="18" spans="1:56" ht="28.5" customHeight="1" x14ac:dyDescent="0.25">
      <c r="A18" s="45" t="s">
        <v>42</v>
      </c>
      <c r="B18" s="47" t="s">
        <v>43</v>
      </c>
      <c r="C18" s="13" t="s">
        <v>39</v>
      </c>
      <c r="D18" s="93">
        <f>SUM(E18:AV18)</f>
        <v>72</v>
      </c>
      <c r="E18" s="92">
        <v>2</v>
      </c>
      <c r="F18" s="92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2</v>
      </c>
      <c r="P18" s="92">
        <v>2</v>
      </c>
      <c r="Q18" s="92">
        <v>2</v>
      </c>
      <c r="R18" s="92">
        <v>2</v>
      </c>
      <c r="S18" s="92">
        <v>2</v>
      </c>
      <c r="T18" s="92">
        <v>2</v>
      </c>
      <c r="U18" s="7"/>
      <c r="V18" s="39"/>
      <c r="W18" s="39"/>
      <c r="X18" s="92">
        <v>2</v>
      </c>
      <c r="Y18" s="92">
        <v>2</v>
      </c>
      <c r="Z18" s="92">
        <v>2</v>
      </c>
      <c r="AA18" s="92">
        <v>2</v>
      </c>
      <c r="AB18" s="92">
        <v>2</v>
      </c>
      <c r="AC18" s="92">
        <v>2</v>
      </c>
      <c r="AD18" s="92">
        <v>2</v>
      </c>
      <c r="AE18" s="92">
        <v>2</v>
      </c>
      <c r="AF18" s="92">
        <v>2</v>
      </c>
      <c r="AG18" s="92">
        <v>2</v>
      </c>
      <c r="AH18" s="92">
        <v>2</v>
      </c>
      <c r="AI18" s="92">
        <v>2</v>
      </c>
      <c r="AJ18" s="92">
        <v>2</v>
      </c>
      <c r="AK18" s="92">
        <v>2</v>
      </c>
      <c r="AL18" s="92">
        <v>2</v>
      </c>
      <c r="AM18" s="92">
        <v>2</v>
      </c>
      <c r="AN18" s="92">
        <v>2</v>
      </c>
      <c r="AO18" s="92">
        <v>2</v>
      </c>
      <c r="AP18" s="92">
        <v>2</v>
      </c>
      <c r="AQ18" s="92">
        <v>2</v>
      </c>
      <c r="AR18" s="7"/>
      <c r="AS18" s="27"/>
      <c r="AT18" s="28"/>
      <c r="AU18" s="52"/>
      <c r="AV18" s="52"/>
      <c r="AW18" s="36"/>
      <c r="AX18" s="36"/>
      <c r="AY18" s="36"/>
      <c r="AZ18" s="36"/>
      <c r="BA18" s="36"/>
      <c r="BB18" s="36"/>
      <c r="BC18" s="36"/>
      <c r="BD18" s="36"/>
    </row>
    <row r="19" spans="1:56" ht="28.5" customHeight="1" x14ac:dyDescent="0.25">
      <c r="A19" s="88" t="s">
        <v>44</v>
      </c>
      <c r="B19" s="89" t="s">
        <v>45</v>
      </c>
      <c r="C19" s="13" t="s">
        <v>39</v>
      </c>
      <c r="D19" s="93">
        <f>SUM(E19:AV19)</f>
        <v>72</v>
      </c>
      <c r="E19" s="92">
        <v>2</v>
      </c>
      <c r="F19" s="92">
        <v>2</v>
      </c>
      <c r="G19" s="92">
        <v>2</v>
      </c>
      <c r="H19" s="92">
        <v>2</v>
      </c>
      <c r="I19" s="92">
        <v>2</v>
      </c>
      <c r="J19" s="92">
        <v>2</v>
      </c>
      <c r="K19" s="92">
        <v>2</v>
      </c>
      <c r="L19" s="92">
        <v>2</v>
      </c>
      <c r="M19" s="92">
        <v>2</v>
      </c>
      <c r="N19" s="92">
        <v>2</v>
      </c>
      <c r="O19" s="92">
        <v>2</v>
      </c>
      <c r="P19" s="92">
        <v>2</v>
      </c>
      <c r="Q19" s="92">
        <v>2</v>
      </c>
      <c r="R19" s="92">
        <v>2</v>
      </c>
      <c r="S19" s="92">
        <v>2</v>
      </c>
      <c r="T19" s="92">
        <v>2</v>
      </c>
      <c r="U19" s="7"/>
      <c r="V19" s="39"/>
      <c r="W19" s="39"/>
      <c r="X19" s="92">
        <v>2</v>
      </c>
      <c r="Y19" s="92">
        <v>2</v>
      </c>
      <c r="Z19" s="92">
        <v>2</v>
      </c>
      <c r="AA19" s="92">
        <v>2</v>
      </c>
      <c r="AB19" s="92">
        <v>2</v>
      </c>
      <c r="AC19" s="92">
        <v>2</v>
      </c>
      <c r="AD19" s="92">
        <v>2</v>
      </c>
      <c r="AE19" s="92">
        <v>2</v>
      </c>
      <c r="AF19" s="92">
        <v>2</v>
      </c>
      <c r="AG19" s="92">
        <v>2</v>
      </c>
      <c r="AH19" s="92">
        <v>2</v>
      </c>
      <c r="AI19" s="92">
        <v>2</v>
      </c>
      <c r="AJ19" s="92">
        <v>2</v>
      </c>
      <c r="AK19" s="92">
        <v>2</v>
      </c>
      <c r="AL19" s="92">
        <v>2</v>
      </c>
      <c r="AM19" s="92">
        <v>2</v>
      </c>
      <c r="AN19" s="92">
        <v>2</v>
      </c>
      <c r="AO19" s="92">
        <v>2</v>
      </c>
      <c r="AP19" s="92">
        <v>2</v>
      </c>
      <c r="AQ19" s="92">
        <v>2</v>
      </c>
      <c r="AR19" s="7"/>
      <c r="AS19" s="27"/>
      <c r="AT19" s="28"/>
      <c r="AU19" s="27"/>
      <c r="AV19" s="55"/>
      <c r="AW19" s="36"/>
      <c r="AX19" s="36"/>
      <c r="AY19" s="36"/>
      <c r="AZ19" s="36"/>
      <c r="BA19" s="36"/>
      <c r="BB19" s="36"/>
      <c r="BC19" s="36"/>
      <c r="BD19" s="36"/>
    </row>
    <row r="20" spans="1:56" s="17" customFormat="1" ht="41.25" customHeight="1" x14ac:dyDescent="0.2">
      <c r="A20" s="48"/>
      <c r="B20" s="49" t="s">
        <v>56</v>
      </c>
      <c r="C20" s="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1"/>
      <c r="V20" s="38"/>
      <c r="W20" s="38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1"/>
      <c r="AS20" s="30"/>
      <c r="AT20" s="31"/>
      <c r="AU20" s="27"/>
      <c r="AV20" s="32"/>
      <c r="AW20" s="41"/>
      <c r="AX20" s="41"/>
      <c r="AY20" s="41"/>
      <c r="AZ20" s="41"/>
      <c r="BA20" s="41"/>
      <c r="BB20" s="41"/>
      <c r="BC20" s="41"/>
      <c r="BD20" s="41"/>
    </row>
    <row r="21" spans="1:56" s="17" customFormat="1" ht="53.25" customHeight="1" x14ac:dyDescent="0.2">
      <c r="A21" s="81" t="s">
        <v>46</v>
      </c>
      <c r="B21" s="82" t="s">
        <v>47</v>
      </c>
      <c r="C21" s="2" t="s">
        <v>38</v>
      </c>
      <c r="D21" s="14">
        <f>SUM(D22,D28)</f>
        <v>792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30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s="1" customFormat="1" ht="50.25" customHeight="1" x14ac:dyDescent="0.2">
      <c r="A22" s="50" t="s">
        <v>48</v>
      </c>
      <c r="B22" s="51" t="s">
        <v>49</v>
      </c>
      <c r="C22" s="3" t="s">
        <v>38</v>
      </c>
      <c r="D22" s="15">
        <f>SUM(D23:D26)</f>
        <v>504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1"/>
      <c r="V22" s="38"/>
      <c r="W22" s="38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8.5" customHeight="1" x14ac:dyDescent="0.25">
      <c r="A23" s="88" t="s">
        <v>50</v>
      </c>
      <c r="B23" s="89" t="s">
        <v>53</v>
      </c>
      <c r="C23" s="13" t="s">
        <v>39</v>
      </c>
      <c r="D23" s="93">
        <f>SUM(E23:AV23)</f>
        <v>184</v>
      </c>
      <c r="E23" s="12">
        <v>4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4</v>
      </c>
      <c r="L23" s="12">
        <v>4</v>
      </c>
      <c r="M23" s="12">
        <v>4</v>
      </c>
      <c r="N23" s="12">
        <v>4</v>
      </c>
      <c r="O23" s="12">
        <v>4</v>
      </c>
      <c r="P23" s="12">
        <v>4</v>
      </c>
      <c r="Q23" s="12">
        <v>4</v>
      </c>
      <c r="R23" s="12">
        <v>4</v>
      </c>
      <c r="S23" s="12">
        <v>4</v>
      </c>
      <c r="T23" s="12">
        <v>4</v>
      </c>
      <c r="U23" s="7"/>
      <c r="V23" s="39"/>
      <c r="W23" s="39"/>
      <c r="X23" s="12">
        <v>6</v>
      </c>
      <c r="Y23" s="12">
        <v>6</v>
      </c>
      <c r="Z23" s="12">
        <v>6</v>
      </c>
      <c r="AA23" s="12">
        <v>6</v>
      </c>
      <c r="AB23" s="12">
        <v>6</v>
      </c>
      <c r="AC23" s="12">
        <v>6</v>
      </c>
      <c r="AD23" s="12">
        <v>6</v>
      </c>
      <c r="AE23" s="12">
        <v>6</v>
      </c>
      <c r="AF23" s="12">
        <v>6</v>
      </c>
      <c r="AG23" s="12">
        <v>6</v>
      </c>
      <c r="AH23" s="12">
        <v>6</v>
      </c>
      <c r="AI23" s="12">
        <v>6</v>
      </c>
      <c r="AJ23" s="12">
        <v>6</v>
      </c>
      <c r="AK23" s="12">
        <v>6</v>
      </c>
      <c r="AL23" s="12">
        <v>6</v>
      </c>
      <c r="AM23" s="12">
        <v>6</v>
      </c>
      <c r="AN23" s="12">
        <v>6</v>
      </c>
      <c r="AO23" s="12">
        <v>6</v>
      </c>
      <c r="AP23" s="12">
        <v>6</v>
      </c>
      <c r="AQ23" s="12">
        <v>6</v>
      </c>
      <c r="AR23" s="7"/>
      <c r="AS23" s="27"/>
      <c r="AT23" s="28"/>
      <c r="AU23" s="27"/>
      <c r="AV23" s="53"/>
      <c r="AW23" s="36"/>
      <c r="AX23" s="36"/>
      <c r="AY23" s="36"/>
      <c r="AZ23" s="36"/>
      <c r="BA23" s="36"/>
      <c r="BB23" s="36"/>
      <c r="BC23" s="36"/>
      <c r="BD23" s="36"/>
    </row>
    <row r="24" spans="1:56" ht="28.5" customHeight="1" x14ac:dyDescent="0.25">
      <c r="A24" s="88" t="s">
        <v>51</v>
      </c>
      <c r="B24" s="90" t="s">
        <v>54</v>
      </c>
      <c r="C24" s="13" t="s">
        <v>39</v>
      </c>
      <c r="D24" s="93">
        <f>SUM(E24:AV24)</f>
        <v>256</v>
      </c>
      <c r="E24" s="12">
        <v>6</v>
      </c>
      <c r="F24" s="12">
        <v>6</v>
      </c>
      <c r="G24" s="12">
        <v>6</v>
      </c>
      <c r="H24" s="12">
        <v>6</v>
      </c>
      <c r="I24" s="12">
        <v>6</v>
      </c>
      <c r="J24" s="12">
        <v>6</v>
      </c>
      <c r="K24" s="12">
        <v>6</v>
      </c>
      <c r="L24" s="12">
        <v>6</v>
      </c>
      <c r="M24" s="12">
        <v>6</v>
      </c>
      <c r="N24" s="12">
        <v>6</v>
      </c>
      <c r="O24" s="12">
        <v>6</v>
      </c>
      <c r="P24" s="12">
        <v>6</v>
      </c>
      <c r="Q24" s="12">
        <v>6</v>
      </c>
      <c r="R24" s="12">
        <v>6</v>
      </c>
      <c r="S24" s="12">
        <v>6</v>
      </c>
      <c r="T24" s="12">
        <v>6</v>
      </c>
      <c r="U24" s="7"/>
      <c r="V24" s="39"/>
      <c r="W24" s="39"/>
      <c r="X24" s="12">
        <v>8</v>
      </c>
      <c r="Y24" s="12">
        <v>8</v>
      </c>
      <c r="Z24" s="12">
        <v>8</v>
      </c>
      <c r="AA24" s="12">
        <v>8</v>
      </c>
      <c r="AB24" s="12">
        <v>8</v>
      </c>
      <c r="AC24" s="12">
        <v>8</v>
      </c>
      <c r="AD24" s="12">
        <v>8</v>
      </c>
      <c r="AE24" s="12">
        <v>8</v>
      </c>
      <c r="AF24" s="12">
        <v>8</v>
      </c>
      <c r="AG24" s="12">
        <v>8</v>
      </c>
      <c r="AH24" s="12">
        <v>8</v>
      </c>
      <c r="AI24" s="12">
        <v>8</v>
      </c>
      <c r="AJ24" s="12">
        <v>8</v>
      </c>
      <c r="AK24" s="12">
        <v>8</v>
      </c>
      <c r="AL24" s="12">
        <v>8</v>
      </c>
      <c r="AM24" s="12">
        <v>8</v>
      </c>
      <c r="AN24" s="12">
        <v>8</v>
      </c>
      <c r="AO24" s="12">
        <v>8</v>
      </c>
      <c r="AP24" s="12">
        <v>8</v>
      </c>
      <c r="AQ24" s="12">
        <v>8</v>
      </c>
      <c r="AR24" s="7"/>
      <c r="AS24" s="27"/>
      <c r="AT24" s="28"/>
      <c r="AU24" s="52"/>
      <c r="AV24" s="52"/>
      <c r="AW24" s="36"/>
      <c r="AX24" s="36"/>
      <c r="AY24" s="36"/>
      <c r="AZ24" s="36"/>
      <c r="BA24" s="36"/>
      <c r="BB24" s="36"/>
      <c r="BC24" s="36"/>
      <c r="BD24" s="36"/>
    </row>
    <row r="25" spans="1:56" ht="28.5" customHeight="1" x14ac:dyDescent="0.25">
      <c r="A25" s="88" t="s">
        <v>52</v>
      </c>
      <c r="B25" s="90" t="s">
        <v>55</v>
      </c>
      <c r="C25" s="13" t="s">
        <v>39</v>
      </c>
      <c r="D25" s="93">
        <f>SUM(E25:AV25)</f>
        <v>32</v>
      </c>
      <c r="E25" s="92">
        <v>2</v>
      </c>
      <c r="F25" s="92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7"/>
      <c r="V25" s="39"/>
      <c r="W25" s="39"/>
      <c r="X25" s="22"/>
      <c r="Y25" s="92"/>
      <c r="Z25" s="92"/>
      <c r="AA25" s="92"/>
      <c r="AB25" s="92"/>
      <c r="AC25" s="12"/>
      <c r="AD25" s="1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7"/>
      <c r="AS25" s="27"/>
      <c r="AT25" s="28"/>
      <c r="AU25" s="52"/>
      <c r="AV25" s="27"/>
      <c r="AW25" s="36"/>
      <c r="AX25" s="36"/>
      <c r="AY25" s="36"/>
      <c r="AZ25" s="36"/>
      <c r="BA25" s="36"/>
      <c r="BB25" s="36"/>
      <c r="BC25" s="36"/>
      <c r="BD25" s="36"/>
    </row>
    <row r="26" spans="1:56" s="16" customFormat="1" ht="36.75" customHeight="1" x14ac:dyDescent="0.2">
      <c r="A26" s="88" t="s">
        <v>70</v>
      </c>
      <c r="B26" s="95" t="s">
        <v>71</v>
      </c>
      <c r="C26" s="13" t="s">
        <v>39</v>
      </c>
      <c r="D26" s="93">
        <f>SUM(E26:AV26)</f>
        <v>32</v>
      </c>
      <c r="E26" s="92">
        <v>2</v>
      </c>
      <c r="F26" s="92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v>2</v>
      </c>
      <c r="R26" s="92">
        <v>2</v>
      </c>
      <c r="S26" s="92">
        <v>2</v>
      </c>
      <c r="T26" s="92">
        <v>2</v>
      </c>
      <c r="U26" s="7"/>
      <c r="V26" s="39"/>
      <c r="W26" s="39"/>
      <c r="X26" s="22"/>
      <c r="Y26" s="92"/>
      <c r="Z26" s="92"/>
      <c r="AA26" s="92"/>
      <c r="AB26" s="92"/>
      <c r="AC26" s="12"/>
      <c r="AD26" s="1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7"/>
      <c r="AS26" s="27"/>
      <c r="AT26" s="28"/>
      <c r="AU26" s="52"/>
      <c r="AV26" s="27"/>
      <c r="AW26" s="36"/>
      <c r="AX26" s="36"/>
      <c r="AY26" s="36"/>
      <c r="AZ26" s="36"/>
      <c r="BA26" s="36"/>
      <c r="BB26" s="36"/>
      <c r="BC26" s="36"/>
      <c r="BD26" s="36"/>
    </row>
    <row r="27" spans="1:56" s="1" customFormat="1" ht="63.75" customHeight="1" x14ac:dyDescent="0.2">
      <c r="A27" s="50" t="s">
        <v>57</v>
      </c>
      <c r="B27" s="51" t="s">
        <v>58</v>
      </c>
      <c r="C27" s="3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1"/>
      <c r="V27" s="38"/>
      <c r="W27" s="38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1"/>
      <c r="AS27" s="30"/>
      <c r="AT27" s="31"/>
      <c r="AU27" s="30"/>
      <c r="AV27" s="32"/>
      <c r="AW27" s="41"/>
      <c r="AX27" s="41"/>
      <c r="AY27" s="41"/>
      <c r="AZ27" s="41"/>
      <c r="BA27" s="41"/>
      <c r="BB27" s="41"/>
      <c r="BC27" s="41"/>
      <c r="BD27" s="41"/>
    </row>
    <row r="28" spans="1:56" ht="46.5" customHeight="1" x14ac:dyDescent="0.25">
      <c r="A28" s="50" t="s">
        <v>59</v>
      </c>
      <c r="B28" s="51" t="s">
        <v>73</v>
      </c>
      <c r="C28" s="3" t="s">
        <v>38</v>
      </c>
      <c r="D28" s="15">
        <f>SUM(D29:D30,)</f>
        <v>288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0.25" customHeight="1" thickBot="1" x14ac:dyDescent="0.3">
      <c r="A29" s="89" t="s">
        <v>60</v>
      </c>
      <c r="B29" s="89" t="s">
        <v>72</v>
      </c>
      <c r="C29" s="13" t="s">
        <v>39</v>
      </c>
      <c r="D29" s="93">
        <f>SUM(E29:AV29)</f>
        <v>144</v>
      </c>
      <c r="E29" s="12">
        <v>4</v>
      </c>
      <c r="F29" s="12">
        <v>4</v>
      </c>
      <c r="G29" s="12">
        <v>4</v>
      </c>
      <c r="H29" s="12">
        <v>4</v>
      </c>
      <c r="I29" s="12">
        <v>4</v>
      </c>
      <c r="J29" s="12">
        <v>4</v>
      </c>
      <c r="K29" s="12">
        <v>4</v>
      </c>
      <c r="L29" s="12">
        <v>4</v>
      </c>
      <c r="M29" s="12">
        <v>4</v>
      </c>
      <c r="N29" s="12">
        <v>4</v>
      </c>
      <c r="O29" s="12">
        <v>4</v>
      </c>
      <c r="P29" s="12">
        <v>4</v>
      </c>
      <c r="Q29" s="12">
        <v>4</v>
      </c>
      <c r="R29" s="12">
        <v>4</v>
      </c>
      <c r="S29" s="12">
        <v>4</v>
      </c>
      <c r="T29" s="12">
        <v>4</v>
      </c>
      <c r="U29" s="7"/>
      <c r="V29" s="39"/>
      <c r="W29" s="39"/>
      <c r="X29" s="22">
        <v>4</v>
      </c>
      <c r="Y29" s="22">
        <v>4</v>
      </c>
      <c r="Z29" s="22">
        <v>4</v>
      </c>
      <c r="AA29" s="22">
        <v>4</v>
      </c>
      <c r="AB29" s="22">
        <v>4</v>
      </c>
      <c r="AC29" s="22">
        <v>4</v>
      </c>
      <c r="AD29" s="22">
        <v>4</v>
      </c>
      <c r="AE29" s="22">
        <v>4</v>
      </c>
      <c r="AF29" s="22">
        <v>4</v>
      </c>
      <c r="AG29" s="22">
        <v>4</v>
      </c>
      <c r="AH29" s="22">
        <v>4</v>
      </c>
      <c r="AI29" s="22">
        <v>4</v>
      </c>
      <c r="AJ29" s="22">
        <v>4</v>
      </c>
      <c r="AK29" s="22">
        <v>4</v>
      </c>
      <c r="AL29" s="22">
        <v>4</v>
      </c>
      <c r="AM29" s="22">
        <v>4</v>
      </c>
      <c r="AN29" s="22">
        <v>4</v>
      </c>
      <c r="AO29" s="22">
        <v>4</v>
      </c>
      <c r="AP29" s="22">
        <v>4</v>
      </c>
      <c r="AQ29" s="22">
        <v>4</v>
      </c>
      <c r="AR29" s="7"/>
      <c r="AS29" s="27"/>
      <c r="AT29" s="28"/>
      <c r="AU29" s="27"/>
      <c r="AV29" s="53"/>
      <c r="AW29" s="36"/>
      <c r="AX29" s="36"/>
      <c r="AY29" s="36"/>
      <c r="AZ29" s="36"/>
      <c r="BA29" s="36"/>
      <c r="BB29" s="36"/>
      <c r="BC29" s="36"/>
      <c r="BD29" s="36"/>
    </row>
    <row r="30" spans="1:56" s="78" customFormat="1" ht="60.75" x14ac:dyDescent="0.25">
      <c r="A30" s="80" t="s">
        <v>61</v>
      </c>
      <c r="B30" s="79" t="s">
        <v>62</v>
      </c>
      <c r="C30" s="67" t="s">
        <v>39</v>
      </c>
      <c r="D30" s="68">
        <f>SUM(AS30:AV30)</f>
        <v>144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/>
      <c r="V30" s="71"/>
      <c r="W30" s="71"/>
      <c r="X30" s="72"/>
      <c r="Y30" s="69"/>
      <c r="Z30" s="69"/>
      <c r="AA30" s="69"/>
      <c r="AB30" s="69"/>
      <c r="AC30" s="73"/>
      <c r="AD30" s="73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70"/>
      <c r="AS30" s="74">
        <v>36</v>
      </c>
      <c r="AT30" s="74">
        <v>36</v>
      </c>
      <c r="AU30" s="74">
        <v>36</v>
      </c>
      <c r="AV30" s="74">
        <v>36</v>
      </c>
      <c r="AW30" s="77"/>
      <c r="AX30" s="77"/>
      <c r="AY30" s="77"/>
      <c r="AZ30" s="77"/>
      <c r="BA30" s="77"/>
      <c r="BB30" s="77"/>
      <c r="BC30" s="77"/>
      <c r="BD30" s="77"/>
    </row>
    <row r="31" spans="1:56" s="99" customFormat="1" ht="39.75" customHeight="1" x14ac:dyDescent="0.25">
      <c r="A31" s="116" t="s">
        <v>17</v>
      </c>
      <c r="B31" s="116"/>
      <c r="C31" s="116"/>
      <c r="D31" s="117"/>
      <c r="E31" s="100">
        <f>E10+E11+E12+E13+E14+E15+E16+E18+E19+E23+E24+E25+E26+E29</f>
        <v>36</v>
      </c>
      <c r="F31" s="100">
        <f>F10+F11+F12+F13+F14+F15+F16+F18+F19+F23+F24+F25+F26+F29</f>
        <v>36</v>
      </c>
      <c r="G31" s="100">
        <f t="shared" ref="G31:T31" si="1">G10+G11+G12+G13+G14+G15+G16+G18+G19+G23+G24+G25+G26+G29</f>
        <v>36</v>
      </c>
      <c r="H31" s="100">
        <f t="shared" si="1"/>
        <v>36</v>
      </c>
      <c r="I31" s="100">
        <f t="shared" si="1"/>
        <v>36</v>
      </c>
      <c r="J31" s="100">
        <f t="shared" si="1"/>
        <v>36</v>
      </c>
      <c r="K31" s="100">
        <f t="shared" si="1"/>
        <v>36</v>
      </c>
      <c r="L31" s="100">
        <f t="shared" si="1"/>
        <v>36</v>
      </c>
      <c r="M31" s="100">
        <f t="shared" si="1"/>
        <v>36</v>
      </c>
      <c r="N31" s="100">
        <f t="shared" si="1"/>
        <v>36</v>
      </c>
      <c r="O31" s="100">
        <f t="shared" si="1"/>
        <v>36</v>
      </c>
      <c r="P31" s="100">
        <f t="shared" si="1"/>
        <v>36</v>
      </c>
      <c r="Q31" s="100">
        <f t="shared" si="1"/>
        <v>36</v>
      </c>
      <c r="R31" s="100">
        <f t="shared" si="1"/>
        <v>36</v>
      </c>
      <c r="S31" s="100">
        <f t="shared" si="1"/>
        <v>36</v>
      </c>
      <c r="T31" s="100">
        <f t="shared" si="1"/>
        <v>36</v>
      </c>
      <c r="U31" s="56"/>
      <c r="V31" s="57"/>
      <c r="W31" s="57"/>
      <c r="X31" s="101">
        <f>X10+X11+X12+X13+X14+X15+X16+X18+X19+X23+X24+X29</f>
        <v>36</v>
      </c>
      <c r="Y31" s="101">
        <f t="shared" ref="Y31:AR31" si="2">Y10+Y11+Y12+Y13+Y14+Y15+Y16+Y18+Y19+Y23+Y24+Y29</f>
        <v>36</v>
      </c>
      <c r="Z31" s="101">
        <f t="shared" si="2"/>
        <v>36</v>
      </c>
      <c r="AA31" s="101">
        <f t="shared" si="2"/>
        <v>36</v>
      </c>
      <c r="AB31" s="101">
        <f t="shared" si="2"/>
        <v>36</v>
      </c>
      <c r="AC31" s="101">
        <f t="shared" si="2"/>
        <v>36</v>
      </c>
      <c r="AD31" s="101">
        <f t="shared" si="2"/>
        <v>36</v>
      </c>
      <c r="AE31" s="101">
        <f t="shared" si="2"/>
        <v>36</v>
      </c>
      <c r="AF31" s="101">
        <f t="shared" si="2"/>
        <v>36</v>
      </c>
      <c r="AG31" s="101">
        <f t="shared" si="2"/>
        <v>36</v>
      </c>
      <c r="AH31" s="101">
        <f t="shared" si="2"/>
        <v>36</v>
      </c>
      <c r="AI31" s="101">
        <f t="shared" si="2"/>
        <v>36</v>
      </c>
      <c r="AJ31" s="101">
        <f t="shared" si="2"/>
        <v>36</v>
      </c>
      <c r="AK31" s="101">
        <f t="shared" si="2"/>
        <v>36</v>
      </c>
      <c r="AL31" s="101">
        <f t="shared" si="2"/>
        <v>36</v>
      </c>
      <c r="AM31" s="101">
        <f t="shared" si="2"/>
        <v>36</v>
      </c>
      <c r="AN31" s="101">
        <f t="shared" si="2"/>
        <v>36</v>
      </c>
      <c r="AO31" s="101">
        <f t="shared" si="2"/>
        <v>36</v>
      </c>
      <c r="AP31" s="101">
        <f t="shared" si="2"/>
        <v>36</v>
      </c>
      <c r="AQ31" s="101">
        <f t="shared" si="2"/>
        <v>36</v>
      </c>
      <c r="AR31" s="101">
        <f t="shared" si="2"/>
        <v>0</v>
      </c>
      <c r="AS31" s="101">
        <f>AS10+AS11+AS12+AS13+AS14+AS15+AS16+AS18+AS19+AS23+AS24+AS29+AS30</f>
        <v>36</v>
      </c>
      <c r="AT31" s="101">
        <f t="shared" ref="AT31:AV31" si="3">AT10+AT11+AT12+AT13+AT14+AT15+AT16+AT18+AT19+AT23+AT24+AT29+AT30</f>
        <v>36</v>
      </c>
      <c r="AU31" s="101">
        <f t="shared" si="3"/>
        <v>36</v>
      </c>
      <c r="AV31" s="101">
        <f t="shared" si="3"/>
        <v>36</v>
      </c>
      <c r="AW31" s="61"/>
      <c r="AX31" s="61"/>
      <c r="AY31" s="61"/>
      <c r="AZ31" s="61"/>
      <c r="BA31" s="61"/>
      <c r="BB31" s="61"/>
      <c r="BC31" s="61"/>
      <c r="BD31" s="61"/>
    </row>
    <row r="32" spans="1:56" s="20" customFormat="1" ht="72" customHeight="1" x14ac:dyDescent="0.25">
      <c r="A32" s="62" t="s">
        <v>63</v>
      </c>
      <c r="B32" s="63" t="s">
        <v>64</v>
      </c>
      <c r="C32" s="64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56"/>
      <c r="V32" s="57"/>
      <c r="W32" s="57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56"/>
      <c r="AS32" s="58"/>
      <c r="AT32" s="59"/>
      <c r="AU32" s="58"/>
      <c r="AV32" s="60"/>
      <c r="AW32" s="61"/>
      <c r="AX32" s="61"/>
      <c r="AY32" s="61"/>
      <c r="AZ32" s="61"/>
      <c r="BA32" s="61"/>
      <c r="BB32" s="61"/>
      <c r="BC32" s="61"/>
      <c r="BD32" s="61"/>
    </row>
    <row r="33" spans="1:58" ht="40.5" x14ac:dyDescent="0.25">
      <c r="A33" s="45" t="s">
        <v>65</v>
      </c>
      <c r="B33" s="47" t="s">
        <v>67</v>
      </c>
      <c r="C33" s="13"/>
      <c r="D33" s="22">
        <v>4</v>
      </c>
      <c r="E33" s="22">
        <v>4</v>
      </c>
      <c r="F33" s="22">
        <v>4</v>
      </c>
      <c r="G33" s="22">
        <v>4</v>
      </c>
      <c r="H33" s="22">
        <v>4</v>
      </c>
      <c r="I33" s="22">
        <v>4</v>
      </c>
      <c r="J33" s="22">
        <v>4</v>
      </c>
      <c r="K33" s="22">
        <v>4</v>
      </c>
      <c r="L33" s="22">
        <v>4</v>
      </c>
      <c r="M33" s="22">
        <v>4</v>
      </c>
      <c r="N33" s="22">
        <v>4</v>
      </c>
      <c r="O33" s="22">
        <v>4</v>
      </c>
      <c r="P33" s="22">
        <v>4</v>
      </c>
      <c r="Q33" s="22">
        <v>4</v>
      </c>
      <c r="R33" s="22">
        <v>4</v>
      </c>
      <c r="S33" s="22">
        <v>4</v>
      </c>
      <c r="T33" s="22">
        <v>4</v>
      </c>
      <c r="U33" s="7"/>
      <c r="V33" s="39"/>
      <c r="W33" s="39"/>
      <c r="X33" s="22">
        <v>4</v>
      </c>
      <c r="Y33" s="22">
        <v>4</v>
      </c>
      <c r="Z33" s="22">
        <v>4</v>
      </c>
      <c r="AA33" s="22">
        <v>4</v>
      </c>
      <c r="AB33" s="22">
        <v>4</v>
      </c>
      <c r="AC33" s="22">
        <v>4</v>
      </c>
      <c r="AD33" s="22">
        <v>4</v>
      </c>
      <c r="AE33" s="22">
        <v>4</v>
      </c>
      <c r="AF33" s="22">
        <v>4</v>
      </c>
      <c r="AG33" s="22">
        <v>4</v>
      </c>
      <c r="AH33" s="22">
        <v>4</v>
      </c>
      <c r="AI33" s="22">
        <v>4</v>
      </c>
      <c r="AJ33" s="22">
        <v>4</v>
      </c>
      <c r="AK33" s="22">
        <v>4</v>
      </c>
      <c r="AL33" s="22">
        <v>4</v>
      </c>
      <c r="AM33" s="22">
        <v>4</v>
      </c>
      <c r="AN33" s="22">
        <v>4</v>
      </c>
      <c r="AO33" s="22">
        <v>4</v>
      </c>
      <c r="AP33" s="22">
        <v>4</v>
      </c>
      <c r="AQ33" s="22">
        <v>4</v>
      </c>
      <c r="AR33" s="7"/>
      <c r="AS33" s="27"/>
      <c r="AT33" s="28"/>
      <c r="AU33" s="29"/>
      <c r="AV33" s="53"/>
      <c r="AW33" s="36"/>
      <c r="AX33" s="36"/>
      <c r="AY33" s="36"/>
      <c r="AZ33" s="36"/>
      <c r="BA33" s="36"/>
      <c r="BB33" s="36"/>
      <c r="BC33" s="36"/>
      <c r="BD33" s="36"/>
    </row>
    <row r="34" spans="1:58" ht="40.5" x14ac:dyDescent="0.25">
      <c r="A34" s="45" t="s">
        <v>66</v>
      </c>
      <c r="B34" s="46" t="s">
        <v>68</v>
      </c>
      <c r="C34" s="13"/>
      <c r="D34" s="93">
        <f>SUM(E34:AV34)</f>
        <v>72</v>
      </c>
      <c r="E34" s="92">
        <v>2</v>
      </c>
      <c r="F34" s="92">
        <v>2</v>
      </c>
      <c r="G34" s="92">
        <v>2</v>
      </c>
      <c r="H34" s="92">
        <v>2</v>
      </c>
      <c r="I34" s="92">
        <v>2</v>
      </c>
      <c r="J34" s="92">
        <v>2</v>
      </c>
      <c r="K34" s="92">
        <v>2</v>
      </c>
      <c r="L34" s="92">
        <v>2</v>
      </c>
      <c r="M34" s="92">
        <v>2</v>
      </c>
      <c r="N34" s="92">
        <v>2</v>
      </c>
      <c r="O34" s="92">
        <v>2</v>
      </c>
      <c r="P34" s="92">
        <v>2</v>
      </c>
      <c r="Q34" s="92">
        <v>2</v>
      </c>
      <c r="R34" s="92">
        <v>2</v>
      </c>
      <c r="S34" s="92">
        <v>2</v>
      </c>
      <c r="T34" s="92">
        <v>2</v>
      </c>
      <c r="U34" s="7"/>
      <c r="V34" s="39"/>
      <c r="W34" s="39"/>
      <c r="X34" s="92">
        <v>2</v>
      </c>
      <c r="Y34" s="92">
        <v>2</v>
      </c>
      <c r="Z34" s="92">
        <v>2</v>
      </c>
      <c r="AA34" s="92">
        <v>2</v>
      </c>
      <c r="AB34" s="92">
        <v>2</v>
      </c>
      <c r="AC34" s="92">
        <v>2</v>
      </c>
      <c r="AD34" s="92">
        <v>2</v>
      </c>
      <c r="AE34" s="92">
        <v>2</v>
      </c>
      <c r="AF34" s="92">
        <v>2</v>
      </c>
      <c r="AG34" s="92">
        <v>2</v>
      </c>
      <c r="AH34" s="92">
        <v>2</v>
      </c>
      <c r="AI34" s="92">
        <v>2</v>
      </c>
      <c r="AJ34" s="92">
        <v>2</v>
      </c>
      <c r="AK34" s="92">
        <v>2</v>
      </c>
      <c r="AL34" s="92">
        <v>2</v>
      </c>
      <c r="AM34" s="92">
        <v>2</v>
      </c>
      <c r="AN34" s="92">
        <v>2</v>
      </c>
      <c r="AO34" s="92">
        <v>2</v>
      </c>
      <c r="AP34" s="92">
        <v>2</v>
      </c>
      <c r="AQ34" s="92">
        <v>2</v>
      </c>
      <c r="AR34" s="7"/>
      <c r="AS34" s="27"/>
      <c r="AT34" s="28"/>
      <c r="AU34" s="52"/>
      <c r="AV34" s="53"/>
      <c r="AW34" s="36"/>
      <c r="AX34" s="36"/>
      <c r="AY34" s="36"/>
      <c r="AZ34" s="36"/>
      <c r="BA34" s="36"/>
      <c r="BB34" s="36"/>
      <c r="BC34" s="36"/>
      <c r="BD34" s="36"/>
      <c r="BF34" s="43"/>
    </row>
    <row r="35" spans="1:58" s="43" customFormat="1" ht="45.75" customHeight="1" x14ac:dyDescent="0.25">
      <c r="A35" s="113" t="s">
        <v>69</v>
      </c>
      <c r="B35" s="114"/>
      <c r="C35" s="114"/>
      <c r="D35" s="115"/>
      <c r="E35" s="42">
        <f t="shared" ref="E35:AV35" si="4">SUM(E33+E34)</f>
        <v>6</v>
      </c>
      <c r="F35" s="42">
        <f t="shared" si="4"/>
        <v>6</v>
      </c>
      <c r="G35" s="42">
        <f t="shared" si="4"/>
        <v>6</v>
      </c>
      <c r="H35" s="42">
        <f t="shared" si="4"/>
        <v>6</v>
      </c>
      <c r="I35" s="42">
        <f t="shared" si="4"/>
        <v>6</v>
      </c>
      <c r="J35" s="42">
        <f t="shared" si="4"/>
        <v>6</v>
      </c>
      <c r="K35" s="42">
        <f t="shared" si="4"/>
        <v>6</v>
      </c>
      <c r="L35" s="42">
        <f t="shared" si="4"/>
        <v>6</v>
      </c>
      <c r="M35" s="42">
        <f t="shared" si="4"/>
        <v>6</v>
      </c>
      <c r="N35" s="42">
        <f t="shared" si="4"/>
        <v>6</v>
      </c>
      <c r="O35" s="42">
        <f t="shared" si="4"/>
        <v>6</v>
      </c>
      <c r="P35" s="42">
        <f t="shared" si="4"/>
        <v>6</v>
      </c>
      <c r="Q35" s="42">
        <f t="shared" si="4"/>
        <v>6</v>
      </c>
      <c r="R35" s="42">
        <f t="shared" si="4"/>
        <v>6</v>
      </c>
      <c r="S35" s="42">
        <f t="shared" si="4"/>
        <v>6</v>
      </c>
      <c r="T35" s="42">
        <f t="shared" si="4"/>
        <v>6</v>
      </c>
      <c r="U35" s="42">
        <f t="shared" si="4"/>
        <v>0</v>
      </c>
      <c r="V35" s="42">
        <f t="shared" si="4"/>
        <v>0</v>
      </c>
      <c r="W35" s="42">
        <f t="shared" si="4"/>
        <v>0</v>
      </c>
      <c r="X35" s="42">
        <f t="shared" si="4"/>
        <v>6</v>
      </c>
      <c r="Y35" s="42">
        <f t="shared" si="4"/>
        <v>6</v>
      </c>
      <c r="Z35" s="42">
        <f t="shared" si="4"/>
        <v>6</v>
      </c>
      <c r="AA35" s="42">
        <f t="shared" si="4"/>
        <v>6</v>
      </c>
      <c r="AB35" s="42">
        <f t="shared" si="4"/>
        <v>6</v>
      </c>
      <c r="AC35" s="42">
        <f t="shared" si="4"/>
        <v>6</v>
      </c>
      <c r="AD35" s="42">
        <f t="shared" si="4"/>
        <v>6</v>
      </c>
      <c r="AE35" s="42">
        <f t="shared" si="4"/>
        <v>6</v>
      </c>
      <c r="AF35" s="42">
        <f t="shared" si="4"/>
        <v>6</v>
      </c>
      <c r="AG35" s="42">
        <f t="shared" si="4"/>
        <v>6</v>
      </c>
      <c r="AH35" s="42">
        <f t="shared" si="4"/>
        <v>6</v>
      </c>
      <c r="AI35" s="42">
        <f t="shared" si="4"/>
        <v>6</v>
      </c>
      <c r="AJ35" s="42">
        <f t="shared" si="4"/>
        <v>6</v>
      </c>
      <c r="AK35" s="42">
        <f t="shared" si="4"/>
        <v>6</v>
      </c>
      <c r="AL35" s="42">
        <f t="shared" si="4"/>
        <v>6</v>
      </c>
      <c r="AM35" s="42">
        <f t="shared" si="4"/>
        <v>6</v>
      </c>
      <c r="AN35" s="42">
        <f t="shared" si="4"/>
        <v>6</v>
      </c>
      <c r="AO35" s="42">
        <f t="shared" si="4"/>
        <v>6</v>
      </c>
      <c r="AP35" s="42">
        <f t="shared" si="4"/>
        <v>6</v>
      </c>
      <c r="AQ35" s="42">
        <f t="shared" si="4"/>
        <v>6</v>
      </c>
      <c r="AR35" s="42">
        <f t="shared" si="4"/>
        <v>0</v>
      </c>
      <c r="AS35" s="42">
        <f t="shared" si="4"/>
        <v>0</v>
      </c>
      <c r="AT35" s="42">
        <f t="shared" si="4"/>
        <v>0</v>
      </c>
      <c r="AU35" s="42">
        <f t="shared" si="4"/>
        <v>0</v>
      </c>
      <c r="AV35" s="42">
        <f t="shared" si="4"/>
        <v>0</v>
      </c>
      <c r="AW35" s="42"/>
      <c r="AX35" s="42"/>
      <c r="AY35" s="42"/>
      <c r="AZ35" s="42"/>
      <c r="BA35" s="42"/>
      <c r="BB35" s="42"/>
      <c r="BC35" s="42"/>
      <c r="BD35" s="42"/>
    </row>
    <row r="36" spans="1:58" s="43" customFormat="1" ht="45.75" customHeight="1" x14ac:dyDescent="0.25">
      <c r="A36" s="96"/>
      <c r="B36" s="97" t="s">
        <v>75</v>
      </c>
      <c r="C36" s="97"/>
      <c r="D36" s="98"/>
      <c r="E36" s="42">
        <v>12</v>
      </c>
      <c r="F36" s="42">
        <v>12</v>
      </c>
      <c r="G36" s="42">
        <v>12</v>
      </c>
      <c r="H36" s="42">
        <v>12</v>
      </c>
      <c r="I36" s="42">
        <v>12</v>
      </c>
      <c r="J36" s="42">
        <v>12</v>
      </c>
      <c r="K36" s="42">
        <v>12</v>
      </c>
      <c r="L36" s="42">
        <v>12</v>
      </c>
      <c r="M36" s="42">
        <v>12</v>
      </c>
      <c r="N36" s="42">
        <v>12</v>
      </c>
      <c r="O36" s="42">
        <v>12</v>
      </c>
      <c r="P36" s="42">
        <v>12</v>
      </c>
      <c r="Q36" s="42">
        <v>12</v>
      </c>
      <c r="R36" s="42">
        <v>12</v>
      </c>
      <c r="S36" s="42">
        <v>12</v>
      </c>
      <c r="T36" s="42">
        <v>12</v>
      </c>
      <c r="U36" s="42"/>
      <c r="V36" s="42"/>
      <c r="W36" s="42"/>
      <c r="X36" s="42">
        <v>12</v>
      </c>
      <c r="Y36" s="42">
        <v>12</v>
      </c>
      <c r="Z36" s="42">
        <v>12</v>
      </c>
      <c r="AA36" s="42">
        <v>12</v>
      </c>
      <c r="AB36" s="42">
        <v>12</v>
      </c>
      <c r="AC36" s="42">
        <v>12</v>
      </c>
      <c r="AD36" s="42">
        <v>12</v>
      </c>
      <c r="AE36" s="42">
        <v>12</v>
      </c>
      <c r="AF36" s="42">
        <v>12</v>
      </c>
      <c r="AG36" s="42">
        <v>12</v>
      </c>
      <c r="AH36" s="42">
        <v>12</v>
      </c>
      <c r="AI36" s="42">
        <v>12</v>
      </c>
      <c r="AJ36" s="42">
        <v>12</v>
      </c>
      <c r="AK36" s="42">
        <v>12</v>
      </c>
      <c r="AL36" s="42">
        <v>12</v>
      </c>
      <c r="AM36" s="42">
        <v>12</v>
      </c>
      <c r="AN36" s="42">
        <v>12</v>
      </c>
      <c r="AO36" s="42">
        <v>12</v>
      </c>
      <c r="AP36" s="42">
        <v>12</v>
      </c>
      <c r="AQ36" s="42">
        <v>12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/>
      <c r="AX36" s="42"/>
      <c r="AY36" s="42"/>
      <c r="AZ36" s="42"/>
      <c r="BA36" s="42"/>
      <c r="BB36" s="42"/>
      <c r="BC36" s="42"/>
      <c r="BD36" s="42"/>
    </row>
    <row r="37" spans="1:58" s="43" customFormat="1" ht="27" customHeight="1" x14ac:dyDescent="0.25">
      <c r="A37" s="111" t="s">
        <v>18</v>
      </c>
      <c r="B37" s="112"/>
      <c r="C37" s="112"/>
      <c r="D37" s="112"/>
      <c r="E37" s="44">
        <f>E31+E35+E36</f>
        <v>54</v>
      </c>
      <c r="F37" s="44">
        <f t="shared" ref="F37:AV37" si="5">F31+F35+F36</f>
        <v>54</v>
      </c>
      <c r="G37" s="44">
        <f t="shared" si="5"/>
        <v>54</v>
      </c>
      <c r="H37" s="44">
        <f t="shared" si="5"/>
        <v>54</v>
      </c>
      <c r="I37" s="44">
        <f t="shared" si="5"/>
        <v>54</v>
      </c>
      <c r="J37" s="44">
        <f t="shared" si="5"/>
        <v>54</v>
      </c>
      <c r="K37" s="44">
        <f t="shared" si="5"/>
        <v>54</v>
      </c>
      <c r="L37" s="44">
        <f t="shared" si="5"/>
        <v>54</v>
      </c>
      <c r="M37" s="44">
        <f t="shared" si="5"/>
        <v>54</v>
      </c>
      <c r="N37" s="44">
        <f t="shared" si="5"/>
        <v>54</v>
      </c>
      <c r="O37" s="44">
        <f t="shared" si="5"/>
        <v>54</v>
      </c>
      <c r="P37" s="44">
        <f t="shared" si="5"/>
        <v>54</v>
      </c>
      <c r="Q37" s="44">
        <f t="shared" si="5"/>
        <v>54</v>
      </c>
      <c r="R37" s="44">
        <f t="shared" si="5"/>
        <v>54</v>
      </c>
      <c r="S37" s="44">
        <f t="shared" si="5"/>
        <v>54</v>
      </c>
      <c r="T37" s="44">
        <f t="shared" si="5"/>
        <v>54</v>
      </c>
      <c r="U37" s="44">
        <f t="shared" si="5"/>
        <v>0</v>
      </c>
      <c r="V37" s="44">
        <f t="shared" si="5"/>
        <v>0</v>
      </c>
      <c r="W37" s="44">
        <f t="shared" si="5"/>
        <v>0</v>
      </c>
      <c r="X37" s="44">
        <f t="shared" si="5"/>
        <v>54</v>
      </c>
      <c r="Y37" s="44">
        <f t="shared" si="5"/>
        <v>54</v>
      </c>
      <c r="Z37" s="44">
        <f t="shared" si="5"/>
        <v>54</v>
      </c>
      <c r="AA37" s="44">
        <f t="shared" si="5"/>
        <v>54</v>
      </c>
      <c r="AB37" s="44">
        <f t="shared" si="5"/>
        <v>54</v>
      </c>
      <c r="AC37" s="44">
        <f t="shared" si="5"/>
        <v>54</v>
      </c>
      <c r="AD37" s="44">
        <f t="shared" si="5"/>
        <v>54</v>
      </c>
      <c r="AE37" s="44">
        <f t="shared" si="5"/>
        <v>54</v>
      </c>
      <c r="AF37" s="44">
        <f t="shared" si="5"/>
        <v>54</v>
      </c>
      <c r="AG37" s="44">
        <f t="shared" si="5"/>
        <v>54</v>
      </c>
      <c r="AH37" s="44">
        <f t="shared" si="5"/>
        <v>54</v>
      </c>
      <c r="AI37" s="44">
        <f t="shared" si="5"/>
        <v>54</v>
      </c>
      <c r="AJ37" s="44">
        <f t="shared" si="5"/>
        <v>54</v>
      </c>
      <c r="AK37" s="44">
        <f t="shared" si="5"/>
        <v>54</v>
      </c>
      <c r="AL37" s="44">
        <f t="shared" si="5"/>
        <v>54</v>
      </c>
      <c r="AM37" s="44">
        <f t="shared" si="5"/>
        <v>54</v>
      </c>
      <c r="AN37" s="44">
        <f t="shared" si="5"/>
        <v>54</v>
      </c>
      <c r="AO37" s="44">
        <f t="shared" si="5"/>
        <v>54</v>
      </c>
      <c r="AP37" s="44">
        <f t="shared" si="5"/>
        <v>54</v>
      </c>
      <c r="AQ37" s="44">
        <f t="shared" si="5"/>
        <v>54</v>
      </c>
      <c r="AR37" s="44">
        <f t="shared" si="5"/>
        <v>0</v>
      </c>
      <c r="AS37" s="44">
        <f t="shared" si="5"/>
        <v>36</v>
      </c>
      <c r="AT37" s="44">
        <f t="shared" si="5"/>
        <v>36</v>
      </c>
      <c r="AU37" s="44">
        <f t="shared" si="5"/>
        <v>36</v>
      </c>
      <c r="AV37" s="44">
        <f t="shared" si="5"/>
        <v>36</v>
      </c>
      <c r="AW37" s="42"/>
      <c r="AX37" s="42"/>
      <c r="AY37" s="42"/>
      <c r="AZ37" s="42"/>
      <c r="BA37" s="42"/>
      <c r="BB37" s="42"/>
      <c r="BC37" s="42"/>
      <c r="BD37" s="42"/>
    </row>
    <row r="42" spans="1:58" x14ac:dyDescent="0.25">
      <c r="U42" s="24" t="s">
        <v>19</v>
      </c>
    </row>
  </sheetData>
  <mergeCells count="32">
    <mergeCell ref="AV2:AV3"/>
    <mergeCell ref="A37:D37"/>
    <mergeCell ref="A35:D35"/>
    <mergeCell ref="M2:M3"/>
    <mergeCell ref="E6:BD6"/>
    <mergeCell ref="AZ2:AZ3"/>
    <mergeCell ref="BA2:BD2"/>
    <mergeCell ref="E4:BD4"/>
    <mergeCell ref="A31:D31"/>
    <mergeCell ref="R2:U2"/>
    <mergeCell ref="AD2:AD3"/>
    <mergeCell ref="N2:P2"/>
    <mergeCell ref="AE2:AH2"/>
    <mergeCell ref="W2:Y2"/>
    <mergeCell ref="AM2:AM3"/>
    <mergeCell ref="V2:V3"/>
    <mergeCell ref="A1:BD1"/>
    <mergeCell ref="A2:A7"/>
    <mergeCell ref="B2:B7"/>
    <mergeCell ref="C2:C7"/>
    <mergeCell ref="D2:D7"/>
    <mergeCell ref="E2:H2"/>
    <mergeCell ref="I2:I3"/>
    <mergeCell ref="AN2:AQ2"/>
    <mergeCell ref="J2:L2"/>
    <mergeCell ref="Z2:Z3"/>
    <mergeCell ref="AJ2:AL2"/>
    <mergeCell ref="AI2:AI3"/>
    <mergeCell ref="AW2:AY2"/>
    <mergeCell ref="Q2:Q3"/>
    <mergeCell ref="AA2:AC2"/>
    <mergeCell ref="AR2:AU2"/>
  </mergeCells>
  <phoneticPr fontId="0" type="noConversion"/>
  <pageMargins left="0.31496062992125984" right="0.31496062992125984" top="0.35433070866141736" bottom="0.35433070866141736" header="0" footer="0"/>
  <pageSetup paperSize="9" scale="37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view="pageBreakPreview" topLeftCell="C1" zoomScale="60" zoomScaleNormal="60" workbookViewId="0">
      <selection activeCell="Q32" sqref="Q32:AA34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85546875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6" width="4.7109375" style="4" customWidth="1"/>
    <col min="57" max="57" width="3.42578125" style="4" customWidth="1"/>
    <col min="58" max="16384" width="8.85546875" style="4"/>
  </cols>
  <sheetData>
    <row r="1" spans="1:57" ht="26.25" x14ac:dyDescent="0.4">
      <c r="A1" s="103" t="s">
        <v>74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</row>
    <row r="2" spans="1:57" ht="27" customHeight="1" x14ac:dyDescent="0.25">
      <c r="A2" s="104" t="s">
        <v>0</v>
      </c>
      <c r="B2" s="105" t="s">
        <v>1</v>
      </c>
      <c r="C2" s="106" t="s">
        <v>2</v>
      </c>
      <c r="D2" s="106"/>
      <c r="E2" s="107" t="s">
        <v>3</v>
      </c>
      <c r="F2" s="107"/>
      <c r="G2" s="107"/>
      <c r="H2" s="107"/>
      <c r="I2" s="108" t="s">
        <v>81</v>
      </c>
      <c r="J2" s="107" t="s">
        <v>6</v>
      </c>
      <c r="K2" s="107"/>
      <c r="L2" s="107"/>
      <c r="M2" s="108" t="s">
        <v>82</v>
      </c>
      <c r="N2" s="118" t="s">
        <v>7</v>
      </c>
      <c r="O2" s="119"/>
      <c r="P2" s="119"/>
      <c r="Q2" s="108" t="s">
        <v>83</v>
      </c>
      <c r="R2" s="107" t="s">
        <v>8</v>
      </c>
      <c r="S2" s="107"/>
      <c r="T2" s="107"/>
      <c r="U2" s="107"/>
      <c r="V2" s="108" t="s">
        <v>84</v>
      </c>
      <c r="W2" s="107" t="s">
        <v>9</v>
      </c>
      <c r="X2" s="107"/>
      <c r="Y2" s="107"/>
      <c r="Z2" s="108" t="s">
        <v>85</v>
      </c>
      <c r="AA2" s="107" t="s">
        <v>10</v>
      </c>
      <c r="AB2" s="107"/>
      <c r="AC2" s="107"/>
      <c r="AD2" s="108" t="s">
        <v>86</v>
      </c>
      <c r="AE2" s="107" t="s">
        <v>11</v>
      </c>
      <c r="AF2" s="107"/>
      <c r="AG2" s="107"/>
      <c r="AH2" s="107"/>
      <c r="AI2" s="108" t="s">
        <v>87</v>
      </c>
      <c r="AJ2" s="107" t="s">
        <v>12</v>
      </c>
      <c r="AK2" s="107"/>
      <c r="AL2" s="107"/>
      <c r="AM2" s="108" t="s">
        <v>88</v>
      </c>
      <c r="AN2" s="107" t="s">
        <v>13</v>
      </c>
      <c r="AO2" s="107"/>
      <c r="AP2" s="107"/>
      <c r="AQ2" s="107"/>
      <c r="AR2" s="107" t="s">
        <v>14</v>
      </c>
      <c r="AS2" s="107"/>
      <c r="AT2" s="107"/>
      <c r="AU2" s="107"/>
      <c r="AV2" s="108" t="s">
        <v>89</v>
      </c>
      <c r="AW2" s="110" t="s">
        <v>15</v>
      </c>
      <c r="AX2" s="110"/>
      <c r="AY2" s="110"/>
      <c r="AZ2" s="108" t="s">
        <v>90</v>
      </c>
      <c r="BA2" s="110" t="s">
        <v>16</v>
      </c>
      <c r="BB2" s="110"/>
      <c r="BC2" s="110"/>
      <c r="BD2" s="110"/>
      <c r="BE2" s="110"/>
    </row>
    <row r="3" spans="1:57" ht="51.75" customHeight="1" x14ac:dyDescent="0.25">
      <c r="A3" s="104"/>
      <c r="B3" s="105"/>
      <c r="C3" s="106"/>
      <c r="D3" s="106"/>
      <c r="E3" s="102" t="s">
        <v>91</v>
      </c>
      <c r="F3" s="102" t="s">
        <v>92</v>
      </c>
      <c r="G3" s="102" t="s">
        <v>93</v>
      </c>
      <c r="H3" s="102" t="s">
        <v>94</v>
      </c>
      <c r="I3" s="109"/>
      <c r="J3" s="102" t="s">
        <v>95</v>
      </c>
      <c r="K3" s="102" t="s">
        <v>96</v>
      </c>
      <c r="L3" s="102" t="s">
        <v>97</v>
      </c>
      <c r="M3" s="109"/>
      <c r="N3" s="102" t="s">
        <v>98</v>
      </c>
      <c r="O3" s="102" t="s">
        <v>99</v>
      </c>
      <c r="P3" s="102" t="s">
        <v>100</v>
      </c>
      <c r="Q3" s="109"/>
      <c r="R3" s="102" t="s">
        <v>91</v>
      </c>
      <c r="S3" s="102" t="s">
        <v>92</v>
      </c>
      <c r="T3" s="102" t="s">
        <v>93</v>
      </c>
      <c r="U3" s="102" t="s">
        <v>94</v>
      </c>
      <c r="V3" s="109"/>
      <c r="W3" s="102" t="s">
        <v>101</v>
      </c>
      <c r="X3" s="102" t="s">
        <v>102</v>
      </c>
      <c r="Y3" s="102" t="s">
        <v>103</v>
      </c>
      <c r="Z3" s="109"/>
      <c r="AA3" s="102" t="s">
        <v>104</v>
      </c>
      <c r="AB3" s="102" t="s">
        <v>105</v>
      </c>
      <c r="AC3" s="102" t="s">
        <v>106</v>
      </c>
      <c r="AD3" s="109"/>
      <c r="AE3" s="91" t="s">
        <v>107</v>
      </c>
      <c r="AF3" s="91" t="s">
        <v>108</v>
      </c>
      <c r="AG3" s="91" t="s">
        <v>109</v>
      </c>
      <c r="AH3" s="91" t="s">
        <v>110</v>
      </c>
      <c r="AI3" s="109"/>
      <c r="AJ3" s="91" t="s">
        <v>111</v>
      </c>
      <c r="AK3" s="91" t="s">
        <v>112</v>
      </c>
      <c r="AL3" s="91" t="s">
        <v>113</v>
      </c>
      <c r="AM3" s="109"/>
      <c r="AN3" s="91" t="s">
        <v>114</v>
      </c>
      <c r="AO3" s="91" t="s">
        <v>115</v>
      </c>
      <c r="AP3" s="91" t="s">
        <v>116</v>
      </c>
      <c r="AQ3" s="91" t="s">
        <v>117</v>
      </c>
      <c r="AR3" s="8" t="s">
        <v>91</v>
      </c>
      <c r="AS3" s="25" t="s">
        <v>118</v>
      </c>
      <c r="AT3" s="26" t="s">
        <v>119</v>
      </c>
      <c r="AU3" s="25" t="s">
        <v>120</v>
      </c>
      <c r="AV3" s="109"/>
      <c r="AW3" s="94" t="s">
        <v>121</v>
      </c>
      <c r="AX3" s="94" t="s">
        <v>112</v>
      </c>
      <c r="AY3" s="94" t="s">
        <v>113</v>
      </c>
      <c r="AZ3" s="109"/>
      <c r="BA3" s="94" t="s">
        <v>122</v>
      </c>
      <c r="BB3" s="94" t="s">
        <v>123</v>
      </c>
      <c r="BC3" s="94" t="s">
        <v>124</v>
      </c>
      <c r="BD3" s="94" t="s">
        <v>125</v>
      </c>
      <c r="BE3" s="94"/>
    </row>
    <row r="4" spans="1:57" ht="15.75" customHeight="1" x14ac:dyDescent="0.25">
      <c r="A4" s="104"/>
      <c r="B4" s="105"/>
      <c r="C4" s="106"/>
      <c r="D4" s="106"/>
      <c r="E4" s="105" t="s">
        <v>4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</row>
    <row r="5" spans="1:57" ht="18" customHeight="1" x14ac:dyDescent="0.25">
      <c r="A5" s="104"/>
      <c r="B5" s="105"/>
      <c r="C5" s="106"/>
      <c r="D5" s="10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  <c r="BE5" s="36"/>
    </row>
    <row r="6" spans="1:57" ht="14.25" customHeight="1" x14ac:dyDescent="0.25">
      <c r="A6" s="104"/>
      <c r="B6" s="105"/>
      <c r="C6" s="106"/>
      <c r="D6" s="106"/>
      <c r="E6" s="105" t="s">
        <v>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</row>
    <row r="7" spans="1:57" s="10" customFormat="1" ht="22.5" customHeight="1" x14ac:dyDescent="0.25">
      <c r="A7" s="104"/>
      <c r="B7" s="105"/>
      <c r="C7" s="106"/>
      <c r="D7" s="106"/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1">
        <v>8</v>
      </c>
      <c r="M7" s="91">
        <v>9</v>
      </c>
      <c r="N7" s="91">
        <v>10</v>
      </c>
      <c r="O7" s="91">
        <v>11</v>
      </c>
      <c r="P7" s="91">
        <v>12</v>
      </c>
      <c r="Q7" s="91">
        <v>13</v>
      </c>
      <c r="R7" s="91">
        <v>14</v>
      </c>
      <c r="S7" s="91">
        <v>15</v>
      </c>
      <c r="T7" s="91">
        <v>16</v>
      </c>
      <c r="U7" s="8">
        <v>17</v>
      </c>
      <c r="V7" s="37">
        <v>18</v>
      </c>
      <c r="W7" s="37">
        <v>19</v>
      </c>
      <c r="X7" s="21">
        <v>20</v>
      </c>
      <c r="Y7" s="91">
        <v>21</v>
      </c>
      <c r="Z7" s="91">
        <v>22</v>
      </c>
      <c r="AA7" s="91">
        <v>23</v>
      </c>
      <c r="AB7" s="91">
        <v>24</v>
      </c>
      <c r="AC7" s="9">
        <v>25</v>
      </c>
      <c r="AD7" s="9">
        <v>26</v>
      </c>
      <c r="AE7" s="91">
        <v>27</v>
      </c>
      <c r="AF7" s="91">
        <v>28</v>
      </c>
      <c r="AG7" s="91">
        <v>29</v>
      </c>
      <c r="AH7" s="91">
        <v>30</v>
      </c>
      <c r="AI7" s="91">
        <v>31</v>
      </c>
      <c r="AJ7" s="91">
        <v>32</v>
      </c>
      <c r="AK7" s="91">
        <v>33</v>
      </c>
      <c r="AL7" s="91">
        <v>34</v>
      </c>
      <c r="AM7" s="91">
        <v>35</v>
      </c>
      <c r="AN7" s="91">
        <v>36</v>
      </c>
      <c r="AO7" s="91">
        <v>37</v>
      </c>
      <c r="AP7" s="91">
        <v>38</v>
      </c>
      <c r="AQ7" s="91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4">
        <v>45</v>
      </c>
      <c r="AX7" s="94">
        <v>46</v>
      </c>
      <c r="AY7" s="94">
        <v>47</v>
      </c>
      <c r="AZ7" s="94">
        <v>48</v>
      </c>
      <c r="BA7" s="94">
        <v>49</v>
      </c>
      <c r="BB7" s="94">
        <v>50</v>
      </c>
      <c r="BC7" s="94">
        <v>51</v>
      </c>
      <c r="BD7" s="94">
        <v>52</v>
      </c>
      <c r="BE7" s="94"/>
    </row>
    <row r="8" spans="1:57" s="1" customFormat="1" ht="30" customHeight="1" x14ac:dyDescent="0.2">
      <c r="A8" s="81" t="s">
        <v>23</v>
      </c>
      <c r="B8" s="82" t="s">
        <v>20</v>
      </c>
      <c r="C8" s="2" t="s">
        <v>38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  <c r="BE8" s="41"/>
    </row>
    <row r="9" spans="1:57" s="1" customFormat="1" ht="30" customHeight="1" x14ac:dyDescent="0.2">
      <c r="A9" s="50" t="s">
        <v>24</v>
      </c>
      <c r="B9" s="51" t="s">
        <v>25</v>
      </c>
      <c r="C9" s="3" t="s">
        <v>38</v>
      </c>
      <c r="D9" s="15">
        <f>SUM(D10,D11,D12,D13,D14,D15,D16,)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  <c r="BE9" s="41"/>
    </row>
    <row r="10" spans="1:57" s="1" customFormat="1" ht="30" customHeight="1" x14ac:dyDescent="0.2">
      <c r="A10" s="83" t="s">
        <v>26</v>
      </c>
      <c r="B10" s="84" t="s">
        <v>32</v>
      </c>
      <c r="C10" s="13" t="s">
        <v>39</v>
      </c>
      <c r="D10" s="93">
        <f>SUM(E10:AV10)</f>
        <v>0</v>
      </c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2"/>
      <c r="U10" s="7"/>
      <c r="V10" s="39"/>
      <c r="W10" s="39"/>
      <c r="X10" s="120" t="s">
        <v>77</v>
      </c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2"/>
      <c r="AR10" s="7"/>
      <c r="AS10" s="27"/>
      <c r="AT10" s="28"/>
      <c r="AU10" s="30"/>
      <c r="AV10" s="32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s="1" customFormat="1" ht="30" customHeight="1" x14ac:dyDescent="0.2">
      <c r="A11" s="83" t="s">
        <v>27</v>
      </c>
      <c r="B11" s="84" t="s">
        <v>33</v>
      </c>
      <c r="C11" s="13" t="s">
        <v>39</v>
      </c>
      <c r="D11" s="93">
        <f t="shared" ref="D11:D16" si="0">SUM(E11:AV11)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2"/>
      <c r="U11" s="7"/>
      <c r="V11" s="39"/>
      <c r="W11" s="39"/>
      <c r="X11" s="123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5"/>
      <c r="AR11" s="7" t="s">
        <v>78</v>
      </c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27" customHeight="1" x14ac:dyDescent="0.25">
      <c r="A12" s="83" t="s">
        <v>28</v>
      </c>
      <c r="B12" s="84" t="s">
        <v>34</v>
      </c>
      <c r="C12" s="13" t="s">
        <v>39</v>
      </c>
      <c r="D12" s="93">
        <f t="shared" si="0"/>
        <v>0</v>
      </c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7"/>
      <c r="V12" s="39"/>
      <c r="W12" s="39"/>
      <c r="X12" s="120" t="s">
        <v>79</v>
      </c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2"/>
      <c r="AR12" s="7"/>
      <c r="AS12" s="27"/>
      <c r="AT12" s="33"/>
      <c r="AU12" s="52"/>
      <c r="AV12" s="32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27" customHeight="1" x14ac:dyDescent="0.25">
      <c r="A13" s="83" t="s">
        <v>29</v>
      </c>
      <c r="B13" s="84" t="s">
        <v>21</v>
      </c>
      <c r="C13" s="13" t="s">
        <v>39</v>
      </c>
      <c r="D13" s="93">
        <f t="shared" si="0"/>
        <v>0</v>
      </c>
      <c r="E13" s="120" t="s">
        <v>77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2"/>
      <c r="U13" s="7"/>
      <c r="V13" s="39"/>
      <c r="W13" s="39"/>
      <c r="X13" s="120" t="s">
        <v>77</v>
      </c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2"/>
      <c r="AR13" s="7"/>
      <c r="AS13" s="27"/>
      <c r="AT13" s="28"/>
      <c r="AU13" s="54"/>
      <c r="AV13" s="32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40.5" x14ac:dyDescent="0.25">
      <c r="A14" s="83" t="s">
        <v>30</v>
      </c>
      <c r="B14" s="85" t="s">
        <v>35</v>
      </c>
      <c r="C14" s="13" t="s">
        <v>39</v>
      </c>
      <c r="D14" s="93">
        <f t="shared" si="0"/>
        <v>0</v>
      </c>
      <c r="E14" s="120" t="s">
        <v>77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2"/>
      <c r="U14" s="7"/>
      <c r="V14" s="39"/>
      <c r="W14" s="39"/>
      <c r="X14" s="120" t="s">
        <v>79</v>
      </c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2"/>
      <c r="AR14" s="7"/>
      <c r="AS14" s="27"/>
      <c r="AT14" s="28"/>
      <c r="AU14" s="52"/>
      <c r="AV14" s="27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27" customHeight="1" x14ac:dyDescent="0.25">
      <c r="A15" s="83" t="s">
        <v>31</v>
      </c>
      <c r="B15" s="47" t="s">
        <v>22</v>
      </c>
      <c r="C15" s="13" t="s">
        <v>39</v>
      </c>
      <c r="D15" s="93">
        <f t="shared" si="0"/>
        <v>0</v>
      </c>
      <c r="E15" s="12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2"/>
      <c r="U15" s="7"/>
      <c r="V15" s="39"/>
      <c r="W15" s="39"/>
      <c r="X15" s="123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5"/>
      <c r="AR15" s="7" t="s">
        <v>78</v>
      </c>
      <c r="AS15" s="27"/>
      <c r="AT15" s="28"/>
      <c r="AU15" s="52"/>
      <c r="AV15" s="52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27" customHeight="1" x14ac:dyDescent="0.25">
      <c r="A16" s="83" t="s">
        <v>36</v>
      </c>
      <c r="B16" s="84" t="s">
        <v>37</v>
      </c>
      <c r="C16" s="13" t="s">
        <v>39</v>
      </c>
      <c r="D16" s="93">
        <f t="shared" si="0"/>
        <v>0</v>
      </c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/>
      <c r="U16" s="7"/>
      <c r="V16" s="39"/>
      <c r="W16" s="39"/>
      <c r="X16" s="120" t="s">
        <v>77</v>
      </c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2"/>
      <c r="AR16" s="7"/>
      <c r="AS16" s="27"/>
      <c r="AT16" s="28"/>
      <c r="AU16" s="52"/>
      <c r="AV16" s="27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36" x14ac:dyDescent="0.25">
      <c r="A17" s="86" t="s">
        <v>41</v>
      </c>
      <c r="B17" s="87" t="s">
        <v>40</v>
      </c>
      <c r="C17" s="3" t="s">
        <v>38</v>
      </c>
      <c r="D17" s="15">
        <f>SUM(D18,D19)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3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27" customHeight="1" x14ac:dyDescent="0.25">
      <c r="A18" s="45" t="s">
        <v>42</v>
      </c>
      <c r="B18" s="47" t="s">
        <v>43</v>
      </c>
      <c r="C18" s="13" t="s">
        <v>39</v>
      </c>
      <c r="D18" s="93">
        <f>SUM(E18:AV18)</f>
        <v>0</v>
      </c>
      <c r="E18" s="123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5"/>
      <c r="U18" s="7"/>
      <c r="V18" s="39"/>
      <c r="W18" s="39"/>
      <c r="X18" s="120" t="s">
        <v>76</v>
      </c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2"/>
      <c r="AR18" s="7"/>
      <c r="AS18" s="27"/>
      <c r="AT18" s="28"/>
      <c r="AU18" s="52"/>
      <c r="AV18" s="52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27" customHeight="1" x14ac:dyDescent="0.25">
      <c r="A19" s="88" t="s">
        <v>44</v>
      </c>
      <c r="B19" s="89" t="s">
        <v>45</v>
      </c>
      <c r="C19" s="13" t="s">
        <v>39</v>
      </c>
      <c r="D19" s="93">
        <f>SUM(E19:AV19)</f>
        <v>0</v>
      </c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5"/>
      <c r="U19" s="7"/>
      <c r="V19" s="39"/>
      <c r="W19" s="39"/>
      <c r="X19" s="120" t="s">
        <v>76</v>
      </c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2"/>
      <c r="AR19" s="7"/>
      <c r="AS19" s="27"/>
      <c r="AT19" s="28"/>
      <c r="AU19" s="27"/>
      <c r="AV19" s="55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36" x14ac:dyDescent="0.25">
      <c r="A20" s="48"/>
      <c r="B20" s="49" t="s">
        <v>56</v>
      </c>
      <c r="C20" s="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1"/>
      <c r="V20" s="38"/>
      <c r="W20" s="38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1"/>
      <c r="AS20" s="30"/>
      <c r="AT20" s="31"/>
      <c r="AU20" s="27"/>
      <c r="AV20" s="32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27" customHeight="1" x14ac:dyDescent="0.25">
      <c r="A21" s="81" t="s">
        <v>46</v>
      </c>
      <c r="B21" s="82" t="s">
        <v>47</v>
      </c>
      <c r="C21" s="2" t="s">
        <v>38</v>
      </c>
      <c r="D21" s="14">
        <f>SUM(D22,D28)</f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30"/>
      <c r="AV21" s="32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36" x14ac:dyDescent="0.25">
      <c r="A22" s="50" t="s">
        <v>48</v>
      </c>
      <c r="B22" s="51" t="s">
        <v>49</v>
      </c>
      <c r="C22" s="3" t="s">
        <v>38</v>
      </c>
      <c r="D22" s="15">
        <f>SUM(D23:D26)</f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1"/>
      <c r="V22" s="38"/>
      <c r="W22" s="38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27" customHeight="1" x14ac:dyDescent="0.25">
      <c r="A23" s="88" t="s">
        <v>50</v>
      </c>
      <c r="B23" s="89" t="s">
        <v>53</v>
      </c>
      <c r="C23" s="13" t="s">
        <v>39</v>
      </c>
      <c r="D23" s="93">
        <f>SUM(E23:AV23)</f>
        <v>0</v>
      </c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5"/>
      <c r="U23" s="7" t="s">
        <v>80</v>
      </c>
      <c r="V23" s="39"/>
      <c r="W23" s="39"/>
      <c r="X23" s="123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5"/>
      <c r="AR23" s="7" t="s">
        <v>80</v>
      </c>
      <c r="AS23" s="27"/>
      <c r="AT23" s="28"/>
      <c r="AU23" s="27"/>
      <c r="AV23" s="53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27" customHeight="1" x14ac:dyDescent="0.25">
      <c r="A24" s="88" t="s">
        <v>51</v>
      </c>
      <c r="B24" s="90" t="s">
        <v>54</v>
      </c>
      <c r="C24" s="13" t="s">
        <v>39</v>
      </c>
      <c r="D24" s="93">
        <f>SUM(E24:AV24)</f>
        <v>0</v>
      </c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5"/>
      <c r="U24" s="7" t="s">
        <v>80</v>
      </c>
      <c r="V24" s="39"/>
      <c r="W24" s="39"/>
      <c r="X24" s="123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5"/>
      <c r="AR24" s="7" t="s">
        <v>80</v>
      </c>
      <c r="AS24" s="27"/>
      <c r="AT24" s="28"/>
      <c r="AU24" s="52"/>
      <c r="AV24" s="52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27" customHeight="1" x14ac:dyDescent="0.25">
      <c r="A25" s="88" t="s">
        <v>52</v>
      </c>
      <c r="B25" s="90" t="s">
        <v>55</v>
      </c>
      <c r="C25" s="13" t="s">
        <v>39</v>
      </c>
      <c r="D25" s="93">
        <f>SUM(E25:AV25)</f>
        <v>0</v>
      </c>
      <c r="E25" s="120" t="s">
        <v>76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2"/>
      <c r="U25" s="7"/>
      <c r="V25" s="39"/>
      <c r="W25" s="39"/>
      <c r="X25" s="22"/>
      <c r="Y25" s="92"/>
      <c r="Z25" s="92"/>
      <c r="AA25" s="92"/>
      <c r="AB25" s="92"/>
      <c r="AC25" s="12"/>
      <c r="AD25" s="1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7"/>
      <c r="AS25" s="27"/>
      <c r="AT25" s="28"/>
      <c r="AU25" s="52"/>
      <c r="AV25" s="27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40.5" x14ac:dyDescent="0.25">
      <c r="A26" s="88" t="s">
        <v>70</v>
      </c>
      <c r="B26" s="95" t="s">
        <v>71</v>
      </c>
      <c r="C26" s="13" t="s">
        <v>39</v>
      </c>
      <c r="D26" s="93">
        <f>SUM(E26:AV26)</f>
        <v>0</v>
      </c>
      <c r="E26" s="120" t="s">
        <v>76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2"/>
      <c r="U26" s="7"/>
      <c r="V26" s="39"/>
      <c r="W26" s="39"/>
      <c r="X26" s="22"/>
      <c r="Y26" s="92"/>
      <c r="Z26" s="92"/>
      <c r="AA26" s="92"/>
      <c r="AB26" s="92"/>
      <c r="AC26" s="12"/>
      <c r="AD26" s="1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7"/>
      <c r="AS26" s="27"/>
      <c r="AT26" s="28"/>
      <c r="AU26" s="52"/>
      <c r="AV26" s="27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27" customHeight="1" x14ac:dyDescent="0.25">
      <c r="A27" s="50" t="s">
        <v>57</v>
      </c>
      <c r="B27" s="51" t="s">
        <v>58</v>
      </c>
      <c r="C27" s="3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1"/>
      <c r="V27" s="38"/>
      <c r="W27" s="38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1"/>
      <c r="AS27" s="30"/>
      <c r="AT27" s="31"/>
      <c r="AU27" s="30"/>
      <c r="AV27" s="32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54" x14ac:dyDescent="0.25">
      <c r="A28" s="50" t="s">
        <v>59</v>
      </c>
      <c r="B28" s="51" t="s">
        <v>73</v>
      </c>
      <c r="C28" s="3" t="s">
        <v>38</v>
      </c>
      <c r="D28" s="15">
        <f>SUM(D29:D30,)</f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58.5" customHeight="1" thickBot="1" x14ac:dyDescent="0.3">
      <c r="A29" s="89" t="s">
        <v>60</v>
      </c>
      <c r="B29" s="89" t="s">
        <v>72</v>
      </c>
      <c r="C29" s="13" t="s">
        <v>39</v>
      </c>
      <c r="D29" s="93">
        <f>SUM(E29:AV29)</f>
        <v>0</v>
      </c>
      <c r="E29" s="126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8"/>
      <c r="U29" s="7" t="s">
        <v>78</v>
      </c>
      <c r="V29" s="39"/>
      <c r="W29" s="39"/>
      <c r="X29" s="129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1"/>
      <c r="AR29" s="7" t="s">
        <v>78</v>
      </c>
      <c r="AS29" s="27"/>
      <c r="AT29" s="28"/>
      <c r="AU29" s="27"/>
      <c r="AV29" s="53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60.75" x14ac:dyDescent="0.25">
      <c r="A30" s="80" t="s">
        <v>61</v>
      </c>
      <c r="B30" s="79" t="s">
        <v>62</v>
      </c>
      <c r="C30" s="67" t="s">
        <v>39</v>
      </c>
      <c r="D30" s="68">
        <f>SUM(AS30:AV30)</f>
        <v>0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/>
      <c r="V30" s="71"/>
      <c r="W30" s="71"/>
      <c r="X30" s="72"/>
      <c r="Y30" s="69"/>
      <c r="Z30" s="69"/>
      <c r="AA30" s="69"/>
      <c r="AB30" s="69"/>
      <c r="AC30" s="73"/>
      <c r="AD30" s="73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70"/>
      <c r="AS30" s="74"/>
      <c r="AT30" s="75"/>
      <c r="AU30" s="76"/>
      <c r="AV30" s="74" t="s">
        <v>76</v>
      </c>
      <c r="AW30" s="77"/>
      <c r="AX30" s="77"/>
      <c r="AY30" s="77"/>
      <c r="AZ30" s="77"/>
      <c r="BA30" s="77"/>
      <c r="BB30" s="77"/>
      <c r="BC30" s="77"/>
      <c r="BD30" s="77"/>
      <c r="BE30" s="77"/>
    </row>
    <row r="31" spans="1:57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56"/>
      <c r="V31" s="57"/>
      <c r="W31" s="57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56"/>
      <c r="AS31" s="58"/>
      <c r="AT31" s="59"/>
      <c r="AU31" s="58"/>
      <c r="AV31" s="60"/>
      <c r="AW31" s="61"/>
      <c r="AX31" s="61"/>
      <c r="AY31" s="61"/>
      <c r="AZ31" s="61"/>
      <c r="BA31" s="61"/>
      <c r="BB31" s="61"/>
      <c r="BC31" s="61"/>
      <c r="BD31" s="61"/>
      <c r="BE31" s="61"/>
    </row>
    <row r="32" spans="1:57" ht="20.25" x14ac:dyDescent="0.25">
      <c r="A32" s="45"/>
      <c r="B32" s="47"/>
      <c r="C32" s="13"/>
      <c r="D32" s="93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132"/>
      <c r="R32" s="133"/>
      <c r="S32" s="132"/>
      <c r="T32" s="133"/>
      <c r="U32" s="7"/>
      <c r="V32" s="39"/>
      <c r="W32" s="39"/>
      <c r="X32" s="132"/>
      <c r="Y32" s="133"/>
      <c r="Z32" s="132"/>
      <c r="AA32" s="133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7"/>
      <c r="AS32" s="27"/>
      <c r="AT32" s="28"/>
      <c r="AU32" s="29"/>
      <c r="AV32" s="53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20.25" x14ac:dyDescent="0.25">
      <c r="A33" s="45"/>
      <c r="B33" s="47"/>
      <c r="C33" s="13"/>
      <c r="D33" s="93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132"/>
      <c r="R33" s="133"/>
      <c r="S33" s="132"/>
      <c r="T33" s="133"/>
      <c r="U33" s="7"/>
      <c r="V33" s="39"/>
      <c r="W33" s="39"/>
      <c r="X33" s="132"/>
      <c r="Y33" s="133"/>
      <c r="Z33" s="132"/>
      <c r="AA33" s="133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7"/>
      <c r="AS33" s="27"/>
      <c r="AT33" s="28"/>
      <c r="AU33" s="29"/>
      <c r="AV33" s="53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20.25" x14ac:dyDescent="0.25">
      <c r="A34" s="45"/>
      <c r="B34" s="46"/>
      <c r="C34" s="13"/>
      <c r="D34" s="93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132"/>
      <c r="R34" s="133"/>
      <c r="S34" s="132"/>
      <c r="T34" s="133"/>
      <c r="U34" s="7"/>
      <c r="V34" s="39"/>
      <c r="W34" s="39"/>
      <c r="X34" s="132"/>
      <c r="Y34" s="133"/>
      <c r="Z34" s="132"/>
      <c r="AA34" s="133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7"/>
      <c r="AS34" s="27"/>
      <c r="AT34" s="28"/>
      <c r="AU34" s="52"/>
      <c r="AV34" s="53"/>
      <c r="AW34" s="36"/>
      <c r="AX34" s="36"/>
      <c r="AY34" s="36"/>
      <c r="AZ34" s="36"/>
      <c r="BA34" s="36"/>
      <c r="BB34" s="36"/>
      <c r="BC34" s="36"/>
      <c r="BD34" s="36"/>
      <c r="BE34" s="36"/>
    </row>
    <row r="38" spans="1:57" x14ac:dyDescent="0.25">
      <c r="T38" s="4" t="s">
        <v>19</v>
      </c>
    </row>
  </sheetData>
  <mergeCells count="67">
    <mergeCell ref="X34:Y34"/>
    <mergeCell ref="Z34:AA34"/>
    <mergeCell ref="X32:Y32"/>
    <mergeCell ref="Z32:AA32"/>
    <mergeCell ref="X33:Y33"/>
    <mergeCell ref="Z33:AA33"/>
    <mergeCell ref="S32:T32"/>
    <mergeCell ref="Q32:R32"/>
    <mergeCell ref="Q33:R33"/>
    <mergeCell ref="Q34:R34"/>
    <mergeCell ref="S33:T33"/>
    <mergeCell ref="S34:T34"/>
    <mergeCell ref="X11:AQ11"/>
    <mergeCell ref="X12:AQ12"/>
    <mergeCell ref="X24:AQ24"/>
    <mergeCell ref="E29:T29"/>
    <mergeCell ref="X29:AQ29"/>
    <mergeCell ref="E23:T23"/>
    <mergeCell ref="E24:T24"/>
    <mergeCell ref="E25:T25"/>
    <mergeCell ref="E26:T26"/>
    <mergeCell ref="X23:AQ23"/>
    <mergeCell ref="X19:AQ19"/>
    <mergeCell ref="X13:AQ13"/>
    <mergeCell ref="X16:AQ16"/>
    <mergeCell ref="X15:AQ15"/>
    <mergeCell ref="X14:AQ14"/>
    <mergeCell ref="X18:AQ18"/>
    <mergeCell ref="E19:T19"/>
    <mergeCell ref="E16:T16"/>
    <mergeCell ref="E15:T15"/>
    <mergeCell ref="E10:T10"/>
    <mergeCell ref="E12:T12"/>
    <mergeCell ref="E13:T13"/>
    <mergeCell ref="E11:T11"/>
    <mergeCell ref="E14:T14"/>
    <mergeCell ref="E18:T18"/>
    <mergeCell ref="A2:A7"/>
    <mergeCell ref="AD2:AD3"/>
    <mergeCell ref="Z2:Z3"/>
    <mergeCell ref="AA2:AC2"/>
    <mergeCell ref="Q2:Q3"/>
    <mergeCell ref="R2:U2"/>
    <mergeCell ref="B2:B7"/>
    <mergeCell ref="C2:C7"/>
    <mergeCell ref="AR2:AU2"/>
    <mergeCell ref="AV2:AV3"/>
    <mergeCell ref="AM2:AM3"/>
    <mergeCell ref="AZ2:AZ3"/>
    <mergeCell ref="X10:AQ10"/>
    <mergeCell ref="AN2:AQ2"/>
    <mergeCell ref="BA2:BE2"/>
    <mergeCell ref="AJ2:AL2"/>
    <mergeCell ref="AE2:AH2"/>
    <mergeCell ref="A1:BE1"/>
    <mergeCell ref="D2:D7"/>
    <mergeCell ref="E2:H2"/>
    <mergeCell ref="I2:I3"/>
    <mergeCell ref="J2:L2"/>
    <mergeCell ref="M2:M3"/>
    <mergeCell ref="E6:BE6"/>
    <mergeCell ref="N2:P2"/>
    <mergeCell ref="V2:V3"/>
    <mergeCell ref="W2:Y2"/>
    <mergeCell ref="E4:BE4"/>
    <mergeCell ref="AI2:AI3"/>
    <mergeCell ref="AW2:AY2"/>
  </mergeCells>
  <phoneticPr fontId="0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Acer</cp:lastModifiedBy>
  <cp:lastPrinted>2020-10-01T08:47:50Z</cp:lastPrinted>
  <dcterms:created xsi:type="dcterms:W3CDTF">2011-10-19T09:32:52Z</dcterms:created>
  <dcterms:modified xsi:type="dcterms:W3CDTF">2021-01-15T12:15:18Z</dcterms:modified>
</cp:coreProperties>
</file>