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conomist\Desktop\Расписание 21-22\Календарные графики 22-23\Ж ст\"/>
    </mc:Choice>
  </mc:AlternateContent>
  <bookViews>
    <workbookView xWindow="360" yWindow="135" windowWidth="16215" windowHeight="10980"/>
  </bookViews>
  <sheets>
    <sheet name="график" sheetId="14" r:id="rId1"/>
    <sheet name="аттестации" sheetId="15" r:id="rId2"/>
  </sheets>
  <definedNames>
    <definedName name="_xlnm.Print_Area" localSheetId="1">аттестации!$A$1:$BC$32</definedName>
    <definedName name="_xlnm.Print_Area" localSheetId="0">график!$A$1:$BD$35</definedName>
  </definedNames>
  <calcPr calcId="152511"/>
</workbook>
</file>

<file path=xl/calcChain.xml><?xml version="1.0" encoding="utf-8"?>
<calcChain xmlns="http://schemas.openxmlformats.org/spreadsheetml/2006/main">
  <c r="X29" i="14" l="1"/>
  <c r="D28" i="14" l="1"/>
  <c r="AQ29" i="14" l="1"/>
  <c r="AR29" i="14"/>
  <c r="AS29" i="14"/>
  <c r="AT29" i="14"/>
  <c r="AU29" i="14"/>
  <c r="AV29" i="14"/>
  <c r="AI29" i="14" l="1"/>
  <c r="AJ29" i="14"/>
  <c r="F29" i="14"/>
  <c r="G29" i="14"/>
  <c r="H29" i="14"/>
  <c r="I29" i="14"/>
  <c r="J29" i="14"/>
  <c r="K29" i="14"/>
  <c r="L29" i="14"/>
  <c r="M29" i="14"/>
  <c r="N29" i="14"/>
  <c r="O29" i="14"/>
  <c r="P29" i="14"/>
  <c r="Q29" i="14"/>
  <c r="R29" i="14"/>
  <c r="S29" i="14"/>
  <c r="T29" i="14"/>
  <c r="U29" i="14"/>
  <c r="V29" i="14"/>
  <c r="W29" i="14"/>
  <c r="Y29" i="14"/>
  <c r="Z29" i="14"/>
  <c r="AA29" i="14"/>
  <c r="AB29" i="14"/>
  <c r="AC29" i="14"/>
  <c r="AD29" i="14"/>
  <c r="AE29" i="14"/>
  <c r="AF29" i="14"/>
  <c r="AG29" i="14"/>
  <c r="AH29" i="14"/>
  <c r="AK29" i="14"/>
  <c r="AL29" i="14"/>
  <c r="AM29" i="14"/>
  <c r="AN29" i="14"/>
  <c r="AO29" i="14"/>
  <c r="AP29" i="14"/>
  <c r="D24" i="14"/>
  <c r="D25" i="14"/>
  <c r="D26" i="14"/>
  <c r="D27" i="14"/>
  <c r="P35" i="14" l="1"/>
  <c r="E29" i="14"/>
  <c r="AV33" i="14"/>
  <c r="AV35" i="14" s="1"/>
  <c r="AU33" i="14"/>
  <c r="AU35" i="14" s="1"/>
  <c r="AT33" i="14"/>
  <c r="AT35" i="14" s="1"/>
  <c r="AS33" i="14"/>
  <c r="AS35" i="14" s="1"/>
  <c r="AR33" i="14"/>
  <c r="AR35" i="14" s="1"/>
  <c r="AQ33" i="14"/>
  <c r="AQ35" i="14" s="1"/>
  <c r="AP33" i="14"/>
  <c r="AO33" i="14"/>
  <c r="AN33" i="14"/>
  <c r="AM33" i="14"/>
  <c r="AL33" i="14"/>
  <c r="AK33" i="14"/>
  <c r="AJ33" i="14"/>
  <c r="AI33" i="14"/>
  <c r="AH33" i="14"/>
  <c r="AG33" i="14"/>
  <c r="AF33" i="14"/>
  <c r="AE33" i="14"/>
  <c r="AD33" i="14"/>
  <c r="AC33" i="14"/>
  <c r="AB33" i="14"/>
  <c r="AA33" i="14"/>
  <c r="Z33" i="14"/>
  <c r="Y33" i="14"/>
  <c r="X33" i="14"/>
  <c r="W33" i="14"/>
  <c r="W35" i="14" s="1"/>
  <c r="V33" i="14"/>
  <c r="V35" i="14" s="1"/>
  <c r="U33" i="14"/>
  <c r="U35" i="14" s="1"/>
  <c r="T33" i="14"/>
  <c r="T35" i="14" s="1"/>
  <c r="S33" i="14"/>
  <c r="S35" i="14" s="1"/>
  <c r="R33" i="14"/>
  <c r="R35" i="14" s="1"/>
  <c r="Q33" i="14"/>
  <c r="Q35" i="14" s="1"/>
  <c r="P33" i="14"/>
  <c r="O33" i="14"/>
  <c r="O35" i="14" s="1"/>
  <c r="N33" i="14"/>
  <c r="N35" i="14" s="1"/>
  <c r="M33" i="14"/>
  <c r="M35" i="14" s="1"/>
  <c r="L33" i="14"/>
  <c r="L35" i="14" s="1"/>
  <c r="K33" i="14"/>
  <c r="K35" i="14" s="1"/>
  <c r="J33" i="14"/>
  <c r="J35" i="14" s="1"/>
  <c r="I33" i="14"/>
  <c r="I35" i="14" s="1"/>
  <c r="H33" i="14"/>
  <c r="H35" i="14" s="1"/>
  <c r="G33" i="14"/>
  <c r="G35" i="14" s="1"/>
  <c r="F33" i="14"/>
  <c r="F35" i="14" s="1"/>
  <c r="E33" i="14"/>
  <c r="E35" i="14" s="1"/>
  <c r="D32" i="14"/>
  <c r="D31" i="14"/>
  <c r="D23" i="14"/>
  <c r="D20" i="14"/>
  <c r="D19" i="14"/>
  <c r="D18" i="14"/>
  <c r="D15" i="14"/>
  <c r="D14" i="14"/>
  <c r="D11" i="14"/>
  <c r="D10" i="14"/>
  <c r="D24" i="15"/>
  <c r="D23" i="15"/>
  <c r="D25" i="15"/>
  <c r="D18" i="15"/>
  <c r="D19" i="15"/>
  <c r="D20" i="15"/>
  <c r="D28" i="15"/>
  <c r="D27" i="15"/>
  <c r="D26" i="15" s="1"/>
  <c r="D15" i="15"/>
  <c r="D14" i="15"/>
  <c r="D11" i="15"/>
  <c r="D10" i="15"/>
  <c r="D13" i="15" l="1"/>
  <c r="D13" i="14"/>
  <c r="D9" i="15"/>
  <c r="D8" i="15" s="1"/>
  <c r="D17" i="15"/>
  <c r="D17" i="14"/>
  <c r="D22" i="15"/>
  <c r="D9" i="14"/>
  <c r="D8" i="14" s="1"/>
  <c r="AD35" i="14"/>
  <c r="AF35" i="14"/>
  <c r="AH35" i="14"/>
  <c r="AJ35" i="14"/>
  <c r="AL35" i="14"/>
  <c r="AN35" i="14"/>
  <c r="AB35" i="14"/>
  <c r="Z35" i="14"/>
  <c r="Y35" i="14"/>
  <c r="AA35" i="14"/>
  <c r="AC35" i="14"/>
  <c r="AE35" i="14"/>
  <c r="AG35" i="14"/>
  <c r="AI35" i="14"/>
  <c r="AK35" i="14"/>
  <c r="AM35" i="14"/>
  <c r="AO35" i="14"/>
  <c r="D22" i="14"/>
  <c r="D16" i="14" s="1"/>
  <c r="AP35" i="14"/>
  <c r="X35" i="14"/>
  <c r="D16" i="15" l="1"/>
</calcChain>
</file>

<file path=xl/sharedStrings.xml><?xml version="1.0" encoding="utf-8"?>
<sst xmlns="http://schemas.openxmlformats.org/spreadsheetml/2006/main" count="292" uniqueCount="122">
  <si>
    <t>индекс</t>
  </si>
  <si>
    <t>наименование циклов, разделов, дисциплин, профессиональных модулей, МДК, практик</t>
  </si>
  <si>
    <t>виды учебной нагрузки</t>
  </si>
  <si>
    <t>сентябрь</t>
  </si>
  <si>
    <t>номера календарных недель</t>
  </si>
  <si>
    <t>порядковые номера недель учебного года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</si>
  <si>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</si>
  <si>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</si>
  <si>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</si>
  <si>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</si>
  <si>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</si>
  <si>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</si>
  <si>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</si>
  <si>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</si>
  <si>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</si>
  <si>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</si>
  <si>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</si>
  <si>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Всего час.в неделю обязательной учебной нагрузки</t>
  </si>
  <si>
    <t>Всего часов в неделю</t>
  </si>
  <si>
    <t xml:space="preserve"> </t>
  </si>
  <si>
    <t>Общеобразовательный цикл</t>
  </si>
  <si>
    <t>Физическая культура</t>
  </si>
  <si>
    <t>ОД.00</t>
  </si>
  <si>
    <t>обяз.уч.</t>
  </si>
  <si>
    <t>обяз.уч</t>
  </si>
  <si>
    <t>Профильные учебные дисциплины</t>
  </si>
  <si>
    <t>ОД.02</t>
  </si>
  <si>
    <t>П.00</t>
  </si>
  <si>
    <t>Профессиональный  цикл</t>
  </si>
  <si>
    <t>ОП.00</t>
  </si>
  <si>
    <t>Общепрофессиональные дисциплины</t>
  </si>
  <si>
    <t>ОП.01</t>
  </si>
  <si>
    <t>ОП.02</t>
  </si>
  <si>
    <t>Рисунок</t>
  </si>
  <si>
    <t>Живопись</t>
  </si>
  <si>
    <t>Обязательная часть циклов ППССЗ</t>
  </si>
  <si>
    <t>ПМ.00</t>
  </si>
  <si>
    <t>Профессиональные модули</t>
  </si>
  <si>
    <t>ПМ.01</t>
  </si>
  <si>
    <t>Творческая художественно-проектная деятельность в области культуры и искусства</t>
  </si>
  <si>
    <t>МДК.01.01</t>
  </si>
  <si>
    <t>ДР.00</t>
  </si>
  <si>
    <t xml:space="preserve">Дополнительная работа над завершением программного задания под руководством преподавателя </t>
  </si>
  <si>
    <t>ДР.01</t>
  </si>
  <si>
    <t>ДР.02</t>
  </si>
  <si>
    <t>Дополнительная работа (рисунок)</t>
  </si>
  <si>
    <t>Дополнительная работа (живопись)</t>
  </si>
  <si>
    <t>Всего час.в неделю самостоятельной работы под руководством преподавателя</t>
  </si>
  <si>
    <t>ОД.02.01</t>
  </si>
  <si>
    <t>История мировой культуры</t>
  </si>
  <si>
    <t>ОД.02.03</t>
  </si>
  <si>
    <t>История искусств</t>
  </si>
  <si>
    <t>ОГСЭ.00</t>
  </si>
  <si>
    <t>Общий гуманитарный и социально-экономический учебный цикл</t>
  </si>
  <si>
    <t>ОП.04</t>
  </si>
  <si>
    <t>ПП.01</t>
  </si>
  <si>
    <t>Производственная практика (по профилю специальности)</t>
  </si>
  <si>
    <t>МДК.02.01</t>
  </si>
  <si>
    <t>МДК.02.02</t>
  </si>
  <si>
    <t>Педагогические основы преподавания творческих дисциплин</t>
  </si>
  <si>
    <t>Учебно-методическое обеспечение     учебного процесса</t>
  </si>
  <si>
    <t>ПМ.02</t>
  </si>
  <si>
    <t>Педагогическая деятельность</t>
  </si>
  <si>
    <t>ОГСЭ.04</t>
  </si>
  <si>
    <t>ОГСЭ.05</t>
  </si>
  <si>
    <t>Иностранный язык</t>
  </si>
  <si>
    <t>Безопасность жизнедеятельности</t>
  </si>
  <si>
    <t>УП.02</t>
  </si>
  <si>
    <t>Учебная практика (изучение памятников искусства в других городах)</t>
  </si>
  <si>
    <t xml:space="preserve">54.02.05 Живопись (по виду: Станковая живопись)  3 курс   </t>
  </si>
  <si>
    <t>Композиция и анализ произведений изобразительного искусства</t>
  </si>
  <si>
    <t>Всего час. в неделю самостоятельной работы</t>
  </si>
  <si>
    <t>З</t>
  </si>
  <si>
    <t>Дз</t>
  </si>
  <si>
    <t>Э</t>
  </si>
  <si>
    <t>Э*</t>
  </si>
  <si>
    <t>ДЗ</t>
  </si>
  <si>
    <t>29.09-5.10</t>
  </si>
  <si>
    <t>27.10-2.11</t>
  </si>
  <si>
    <t>24.11-30.11</t>
  </si>
  <si>
    <t>29.12-4.01</t>
  </si>
  <si>
    <t>26.01-1.02</t>
  </si>
  <si>
    <t>23.02-1.03</t>
  </si>
  <si>
    <t>30.03-5.04</t>
  </si>
  <si>
    <t>27.04-3.05</t>
  </si>
  <si>
    <t>29.05-5.07</t>
  </si>
  <si>
    <t>27.07-2.08</t>
  </si>
  <si>
    <t>1   7</t>
  </si>
  <si>
    <t>8   14</t>
  </si>
  <si>
    <t>15   21</t>
  </si>
  <si>
    <t>22   28</t>
  </si>
  <si>
    <t>6   12</t>
  </si>
  <si>
    <t>13  19</t>
  </si>
  <si>
    <t>20  26</t>
  </si>
  <si>
    <t>3  9</t>
  </si>
  <si>
    <t>10  16</t>
  </si>
  <si>
    <t>17  23</t>
  </si>
  <si>
    <t>5   11</t>
  </si>
  <si>
    <t>12   18</t>
  </si>
  <si>
    <t>19   25</t>
  </si>
  <si>
    <t>2   8</t>
  </si>
  <si>
    <t>9   15</t>
  </si>
  <si>
    <t>16   22</t>
  </si>
  <si>
    <t>2 8</t>
  </si>
  <si>
    <t>9 15</t>
  </si>
  <si>
    <t>16 22</t>
  </si>
  <si>
    <t>23 29</t>
  </si>
  <si>
    <t>6  12</t>
  </si>
  <si>
    <t>13 19</t>
  </si>
  <si>
    <t>20 26</t>
  </si>
  <si>
    <t>4 10</t>
  </si>
  <si>
    <t>11 17</t>
  </si>
  <si>
    <t>18 24</t>
  </si>
  <si>
    <t>25 31</t>
  </si>
  <si>
    <t>8 14</t>
  </si>
  <si>
    <t>15 21</t>
  </si>
  <si>
    <t>22 28</t>
  </si>
  <si>
    <t>6 12</t>
  </si>
  <si>
    <t>3 9</t>
  </si>
  <si>
    <t>10 16</t>
  </si>
  <si>
    <t>17 23</t>
  </si>
  <si>
    <t>24 30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</si>
</sst>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 x14ac:knownFonts="1">
    <font>
      <sz val="10"/>
      <name val="Arial Cyr"/>
      <charset val="204"/>
    </font>
    <font>
      <sz val="12"/>
      <name val="Arial"/>
      <family val="2"/>
      <charset val="204"/>
    </font>
    <font>
      <b/>
      <sz val="12"/>
      <name val="Arial"/>
      <family val="2"/>
      <charset val="204"/>
    </font>
    <font>
      <sz val="14"/>
      <name val="Arial"/>
      <family val="2"/>
      <charset val="204"/>
    </font>
    <font>
      <sz val="14"/>
      <color indexed="8"/>
      <name val="Arial"/>
      <family val="2"/>
      <charset val="204"/>
    </font>
    <font>
      <b/>
      <sz val="14"/>
      <name val="Arial"/>
      <family val="2"/>
      <charset val="204"/>
    </font>
    <font>
      <b/>
      <sz val="14"/>
      <color indexed="8"/>
      <name val="Arial"/>
      <family val="2"/>
      <charset val="204"/>
    </font>
    <font>
      <sz val="14"/>
      <color indexed="56"/>
      <name val="Arial"/>
      <family val="2"/>
      <charset val="204"/>
    </font>
    <font>
      <sz val="14"/>
      <color indexed="10"/>
      <name val="Arial"/>
      <family val="2"/>
      <charset val="204"/>
    </font>
    <font>
      <b/>
      <sz val="14"/>
      <color indexed="56"/>
      <name val="Arial"/>
      <family val="2"/>
      <charset val="204"/>
    </font>
    <font>
      <b/>
      <sz val="14"/>
      <color indexed="9"/>
      <name val="Arial"/>
      <family val="2"/>
      <charset val="204"/>
    </font>
    <font>
      <sz val="16"/>
      <name val="Arial"/>
      <family val="2"/>
      <charset val="204"/>
    </font>
    <font>
      <b/>
      <sz val="20"/>
      <name val="Arial"/>
      <family val="2"/>
      <charset val="204"/>
    </font>
    <font>
      <sz val="12"/>
      <color indexed="56"/>
      <name val="Arial"/>
      <family val="2"/>
      <charset val="204"/>
    </font>
    <font>
      <sz val="12"/>
      <color indexed="8"/>
      <name val="Arial"/>
      <family val="2"/>
      <charset val="204"/>
    </font>
    <font>
      <b/>
      <sz val="14"/>
      <color indexed="9"/>
      <name val="Arial"/>
      <family val="2"/>
      <charset val="204"/>
    </font>
    <font>
      <sz val="11"/>
      <name val="Arial"/>
      <family val="2"/>
      <charset val="204"/>
    </font>
    <font>
      <sz val="8"/>
      <name val="Arial Cyr"/>
      <charset val="204"/>
    </font>
  </fonts>
  <fills count="13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9"/>
        <bgColor indexed="8"/>
      </patternFill>
    </fill>
    <fill>
      <patternFill patternType="solid">
        <fgColor indexed="36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41">
    <xf numFmtId="0" fontId="0" fillId="0" borderId="0" xfId="0"/>
    <xf numFmtId="0" fontId="1" fillId="0" borderId="0" xfId="0" applyNumberFormat="1" applyFont="1"/>
    <xf numFmtId="0" fontId="2" fillId="2" borderId="1" xfId="0" applyNumberFormat="1" applyFont="1" applyFill="1" applyBorder="1" applyAlignment="1">
      <alignment horizontal="center" vertical="center" wrapText="1"/>
    </xf>
    <xf numFmtId="0" fontId="2" fillId="3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4" fillId="0" borderId="0" xfId="0" applyNumberFormat="1" applyFont="1"/>
    <xf numFmtId="0" fontId="3" fillId="4" borderId="1" xfId="0" applyNumberFormat="1" applyFont="1" applyFill="1" applyBorder="1" applyAlignment="1">
      <alignment horizontal="center" vertical="center" wrapText="1"/>
    </xf>
    <xf numFmtId="0" fontId="5" fillId="4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/>
    <xf numFmtId="0" fontId="1" fillId="4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Border="1" applyAlignment="1">
      <alignment horizontal="center" vertical="center" wrapText="1"/>
    </xf>
    <xf numFmtId="0" fontId="1" fillId="2" borderId="1" xfId="0" applyNumberFormat="1" applyFont="1" applyFill="1" applyBorder="1" applyAlignment="1">
      <alignment horizontal="center" vertical="center" wrapText="1"/>
    </xf>
    <xf numFmtId="0" fontId="1" fillId="3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" fillId="3" borderId="0" xfId="0" applyNumberFormat="1" applyFont="1" applyFill="1"/>
    <xf numFmtId="0" fontId="1" fillId="2" borderId="0" xfId="0" applyNumberFormat="1" applyFont="1" applyFill="1"/>
    <xf numFmtId="0" fontId="3" fillId="3" borderId="1" xfId="0" applyNumberFormat="1" applyFont="1" applyFill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/>
    <xf numFmtId="0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3" fillId="0" borderId="0" xfId="0" applyNumberFormat="1" applyFont="1" applyFill="1"/>
    <xf numFmtId="0" fontId="3" fillId="4" borderId="0" xfId="0" applyNumberFormat="1" applyFont="1" applyFill="1"/>
    <xf numFmtId="0" fontId="5" fillId="5" borderId="1" xfId="0" applyNumberFormat="1" applyFont="1" applyFill="1" applyBorder="1" applyAlignment="1">
      <alignment horizontal="center" vertical="center" wrapText="1"/>
    </xf>
    <xf numFmtId="0" fontId="6" fillId="5" borderId="1" xfId="0" applyNumberFormat="1" applyFont="1" applyFill="1" applyBorder="1" applyAlignment="1">
      <alignment horizontal="center" vertical="center" wrapText="1"/>
    </xf>
    <xf numFmtId="0" fontId="3" fillId="5" borderId="1" xfId="0" applyNumberFormat="1" applyFont="1" applyFill="1" applyBorder="1" applyAlignment="1">
      <alignment horizontal="center" vertical="center" wrapText="1"/>
    </xf>
    <xf numFmtId="0" fontId="4" fillId="5" borderId="1" xfId="0" applyNumberFormat="1" applyFont="1" applyFill="1" applyBorder="1" applyAlignment="1">
      <alignment horizontal="center" vertical="center" wrapText="1"/>
    </xf>
    <xf numFmtId="0" fontId="10" fillId="5" borderId="1" xfId="0" applyNumberFormat="1" applyFont="1" applyFill="1" applyBorder="1" applyAlignment="1">
      <alignment horizontal="center" vertical="center" wrapText="1"/>
    </xf>
    <xf numFmtId="0" fontId="1" fillId="5" borderId="1" xfId="0" applyNumberFormat="1" applyFont="1" applyFill="1" applyBorder="1" applyAlignment="1">
      <alignment horizontal="center" vertical="center" wrapText="1"/>
    </xf>
    <xf numFmtId="0" fontId="13" fillId="5" borderId="1" xfId="0" applyNumberFormat="1" applyFont="1" applyFill="1" applyBorder="1" applyAlignment="1">
      <alignment horizontal="center" vertical="center" wrapText="1"/>
    </xf>
    <xf numFmtId="0" fontId="3" fillId="5" borderId="0" xfId="0" applyNumberFormat="1" applyFont="1" applyFill="1"/>
    <xf numFmtId="0" fontId="4" fillId="5" borderId="0" xfId="0" applyNumberFormat="1" applyFont="1" applyFill="1"/>
    <xf numFmtId="0" fontId="3" fillId="6" borderId="1" xfId="0" applyNumberFormat="1" applyFont="1" applyFill="1" applyBorder="1" applyAlignment="1">
      <alignment horizontal="center" vertical="center" wrapText="1"/>
    </xf>
    <xf numFmtId="0" fontId="9" fillId="6" borderId="1" xfId="0" applyNumberFormat="1" applyFont="1" applyFill="1" applyBorder="1" applyAlignment="1">
      <alignment horizontal="center" vertical="center" wrapText="1"/>
    </xf>
    <xf numFmtId="0" fontId="13" fillId="6" borderId="1" xfId="0" applyNumberFormat="1" applyFont="1" applyFill="1" applyBorder="1" applyAlignment="1">
      <alignment horizontal="center" vertical="center" wrapText="1"/>
    </xf>
    <xf numFmtId="0" fontId="7" fillId="6" borderId="1" xfId="0" applyNumberFormat="1" applyFont="1" applyFill="1" applyBorder="1" applyAlignment="1">
      <alignment horizontal="center" vertical="center" wrapText="1"/>
    </xf>
    <xf numFmtId="0" fontId="3" fillId="6" borderId="0" xfId="0" applyNumberFormat="1" applyFont="1" applyFill="1"/>
    <xf numFmtId="0" fontId="1" fillId="6" borderId="1" xfId="0" applyNumberFormat="1" applyFont="1" applyFill="1" applyBorder="1" applyAlignment="1">
      <alignment horizontal="center" vertical="center" wrapText="1"/>
    </xf>
    <xf numFmtId="0" fontId="3" fillId="7" borderId="1" xfId="0" applyNumberFormat="1" applyFont="1" applyFill="1" applyBorder="1" applyAlignment="1">
      <alignment horizontal="center" vertical="center" wrapText="1"/>
    </xf>
    <xf numFmtId="0" fontId="3" fillId="7" borderId="0" xfId="0" applyNumberFormat="1" applyFont="1" applyFill="1"/>
    <xf numFmtId="0" fontId="3" fillId="7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vertical="center"/>
    </xf>
    <xf numFmtId="0" fontId="11" fillId="8" borderId="1" xfId="0" applyNumberFormat="1" applyFont="1" applyFill="1" applyBorder="1" applyAlignment="1">
      <alignment vertical="center" wrapText="1"/>
    </xf>
    <xf numFmtId="0" fontId="11" fillId="0" borderId="1" xfId="0" applyNumberFormat="1" applyFont="1" applyFill="1" applyBorder="1" applyAlignment="1">
      <alignment vertical="center" wrapText="1"/>
    </xf>
    <xf numFmtId="0" fontId="5" fillId="2" borderId="2" xfId="0" applyNumberFormat="1" applyFont="1" applyFill="1" applyBorder="1" applyAlignment="1">
      <alignment vertical="center"/>
    </xf>
    <xf numFmtId="0" fontId="5" fillId="2" borderId="2" xfId="0" applyNumberFormat="1" applyFont="1" applyFill="1" applyBorder="1" applyAlignment="1">
      <alignment vertical="center" wrapText="1"/>
    </xf>
    <xf numFmtId="0" fontId="5" fillId="3" borderId="2" xfId="0" applyNumberFormat="1" applyFont="1" applyFill="1" applyBorder="1" applyAlignment="1">
      <alignment vertical="center"/>
    </xf>
    <xf numFmtId="0" fontId="5" fillId="3" borderId="2" xfId="0" applyNumberFormat="1" applyFont="1" applyFill="1" applyBorder="1" applyAlignment="1">
      <alignment vertical="center" wrapText="1"/>
    </xf>
    <xf numFmtId="0" fontId="15" fillId="9" borderId="1" xfId="0" applyNumberFormat="1" applyFont="1" applyFill="1" applyBorder="1" applyAlignment="1">
      <alignment horizontal="center" vertical="center" wrapText="1"/>
    </xf>
    <xf numFmtId="0" fontId="8" fillId="5" borderId="1" xfId="0" applyNumberFormat="1" applyFont="1" applyFill="1" applyBorder="1" applyAlignment="1">
      <alignment horizontal="center" vertical="center" wrapText="1"/>
    </xf>
    <xf numFmtId="0" fontId="10" fillId="5" borderId="3" xfId="0" applyNumberFormat="1" applyFont="1" applyFill="1" applyBorder="1" applyAlignment="1">
      <alignment vertical="center" wrapText="1"/>
    </xf>
    <xf numFmtId="0" fontId="3" fillId="4" borderId="4" xfId="0" applyNumberFormat="1" applyFont="1" applyFill="1" applyBorder="1" applyAlignment="1">
      <alignment horizontal="center" vertical="center" wrapText="1"/>
    </xf>
    <xf numFmtId="0" fontId="7" fillId="6" borderId="4" xfId="0" applyNumberFormat="1" applyFont="1" applyFill="1" applyBorder="1" applyAlignment="1">
      <alignment horizontal="center" vertical="center" wrapText="1"/>
    </xf>
    <xf numFmtId="0" fontId="3" fillId="5" borderId="4" xfId="0" applyNumberFormat="1" applyFont="1" applyFill="1" applyBorder="1" applyAlignment="1">
      <alignment horizontal="center" vertical="center" wrapText="1"/>
    </xf>
    <xf numFmtId="0" fontId="8" fillId="5" borderId="4" xfId="0" applyNumberFormat="1" applyFont="1" applyFill="1" applyBorder="1" applyAlignment="1">
      <alignment horizontal="center" vertical="center" wrapText="1"/>
    </xf>
    <xf numFmtId="0" fontId="3" fillId="6" borderId="4" xfId="0" applyNumberFormat="1" applyFont="1" applyFill="1" applyBorder="1" applyAlignment="1">
      <alignment horizontal="center" vertical="center" wrapText="1"/>
    </xf>
    <xf numFmtId="0" fontId="2" fillId="3" borderId="5" xfId="0" applyNumberFormat="1" applyFont="1" applyFill="1" applyBorder="1" applyAlignment="1">
      <alignment horizontal="center" vertical="center"/>
    </xf>
    <xf numFmtId="49" fontId="5" fillId="3" borderId="5" xfId="0" applyNumberFormat="1" applyFont="1" applyFill="1" applyBorder="1" applyAlignment="1">
      <alignment horizontal="left" vertical="center" wrapText="1"/>
    </xf>
    <xf numFmtId="0" fontId="16" fillId="3" borderId="4" xfId="0" applyNumberFormat="1" applyFont="1" applyFill="1" applyBorder="1" applyAlignment="1">
      <alignment horizontal="center" vertical="center" wrapText="1"/>
    </xf>
    <xf numFmtId="0" fontId="1" fillId="3" borderId="4" xfId="0" applyNumberFormat="1" applyFont="1" applyFill="1" applyBorder="1" applyAlignment="1">
      <alignment horizontal="center" vertical="center" wrapText="1"/>
    </xf>
    <xf numFmtId="0" fontId="3" fillId="3" borderId="4" xfId="0" applyNumberFormat="1" applyFont="1" applyFill="1" applyBorder="1" applyAlignment="1">
      <alignment horizontal="center" vertical="center" wrapText="1"/>
    </xf>
    <xf numFmtId="0" fontId="16" fillId="0" borderId="4" xfId="0" applyNumberFormat="1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3" fillId="0" borderId="4" xfId="0" applyNumberFormat="1" applyFont="1" applyFill="1" applyBorder="1" applyAlignment="1">
      <alignment horizontal="center" vertical="center" wrapText="1"/>
    </xf>
    <xf numFmtId="0" fontId="15" fillId="9" borderId="4" xfId="0" applyNumberFormat="1" applyFont="1" applyFill="1" applyBorder="1" applyAlignment="1">
      <alignment horizontal="center" vertical="center" wrapText="1"/>
    </xf>
    <xf numFmtId="0" fontId="11" fillId="0" borderId="6" xfId="0" applyNumberFormat="1" applyFont="1" applyFill="1" applyBorder="1" applyAlignment="1">
      <alignment horizontal="center" vertical="center"/>
    </xf>
    <xf numFmtId="0" fontId="11" fillId="0" borderId="4" xfId="0" applyNumberFormat="1" applyFont="1" applyBorder="1" applyAlignment="1">
      <alignment vertical="center" wrapText="1"/>
    </xf>
    <xf numFmtId="0" fontId="3" fillId="0" borderId="7" xfId="0" applyNumberFormat="1" applyFont="1" applyBorder="1"/>
    <xf numFmtId="0" fontId="3" fillId="0" borderId="1" xfId="0" applyNumberFormat="1" applyFont="1" applyBorder="1"/>
    <xf numFmtId="0" fontId="5" fillId="10" borderId="1" xfId="0" applyNumberFormat="1" applyFont="1" applyFill="1" applyBorder="1" applyAlignment="1">
      <alignment horizontal="center" vertical="center" wrapText="1"/>
    </xf>
    <xf numFmtId="0" fontId="3" fillId="10" borderId="1" xfId="0" applyNumberFormat="1" applyFont="1" applyFill="1" applyBorder="1" applyAlignment="1">
      <alignment horizontal="center" vertical="center" wrapText="1"/>
    </xf>
    <xf numFmtId="0" fontId="1" fillId="10" borderId="1" xfId="0" applyNumberFormat="1" applyFont="1" applyFill="1" applyBorder="1" applyAlignment="1">
      <alignment horizontal="center" vertical="center" wrapText="1"/>
    </xf>
    <xf numFmtId="0" fontId="3" fillId="10" borderId="4" xfId="0" applyNumberFormat="1" applyFont="1" applyFill="1" applyBorder="1" applyAlignment="1">
      <alignment horizontal="center" vertical="center" wrapText="1"/>
    </xf>
    <xf numFmtId="0" fontId="3" fillId="10" borderId="0" xfId="0" applyNumberFormat="1" applyFont="1" applyFill="1"/>
    <xf numFmtId="0" fontId="11" fillId="0" borderId="1" xfId="0" applyNumberFormat="1" applyFont="1" applyBorder="1" applyAlignment="1">
      <alignment horizontal="left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5" fillId="6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3" fillId="3" borderId="2" xfId="0" applyNumberFormat="1" applyFont="1" applyFill="1" applyBorder="1" applyAlignment="1">
      <alignment vertical="center"/>
    </xf>
    <xf numFmtId="0" fontId="5" fillId="3" borderId="2" xfId="0" applyFont="1" applyFill="1" applyBorder="1" applyAlignment="1">
      <alignment vertical="center" wrapText="1"/>
    </xf>
    <xf numFmtId="0" fontId="11" fillId="0" borderId="2" xfId="0" applyNumberFormat="1" applyFont="1" applyFill="1" applyBorder="1" applyAlignment="1">
      <alignment vertical="center"/>
    </xf>
    <xf numFmtId="0" fontId="11" fillId="0" borderId="2" xfId="0" applyNumberFormat="1" applyFont="1" applyFill="1" applyBorder="1" applyAlignment="1">
      <alignment vertical="center" wrapText="1"/>
    </xf>
    <xf numFmtId="0" fontId="11" fillId="0" borderId="2" xfId="0" applyNumberFormat="1" applyFont="1" applyBorder="1" applyAlignment="1">
      <alignment vertical="center" wrapText="1"/>
    </xf>
    <xf numFmtId="0" fontId="3" fillId="7" borderId="4" xfId="0" applyNumberFormat="1" applyFont="1" applyFill="1" applyBorder="1" applyAlignment="1">
      <alignment horizontal="center" vertical="center" wrapText="1"/>
    </xf>
    <xf numFmtId="0" fontId="14" fillId="4" borderId="1" xfId="0" applyNumberFormat="1" applyFont="1" applyFill="1" applyBorder="1" applyAlignment="1">
      <alignment horizontal="center" vertical="center" wrapText="1"/>
    </xf>
    <xf numFmtId="0" fontId="4" fillId="4" borderId="1" xfId="0" applyNumberFormat="1" applyFont="1" applyFill="1" applyBorder="1" applyAlignment="1">
      <alignment horizontal="center" vertical="center" wrapText="1"/>
    </xf>
    <xf numFmtId="0" fontId="4" fillId="4" borderId="4" xfId="0" applyNumberFormat="1" applyFont="1" applyFill="1" applyBorder="1" applyAlignment="1">
      <alignment horizontal="center" vertical="center" wrapText="1"/>
    </xf>
    <xf numFmtId="0" fontId="6" fillId="4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0" fontId="5" fillId="6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5" fillId="6" borderId="1" xfId="0" applyNumberFormat="1" applyFont="1" applyFill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top" wrapText="1"/>
    </xf>
    <xf numFmtId="0" fontId="3" fillId="11" borderId="9" xfId="0" applyNumberFormat="1" applyFont="1" applyFill="1" applyBorder="1" applyAlignment="1">
      <alignment vertical="center" wrapText="1"/>
    </xf>
    <xf numFmtId="0" fontId="3" fillId="12" borderId="1" xfId="0" applyNumberFormat="1" applyFont="1" applyFill="1" applyBorder="1" applyAlignment="1">
      <alignment vertical="center" wrapText="1"/>
    </xf>
    <xf numFmtId="0" fontId="3" fillId="12" borderId="8" xfId="0" applyNumberFormat="1" applyFont="1" applyFill="1" applyBorder="1" applyAlignment="1">
      <alignment vertical="center" wrapText="1"/>
    </xf>
    <xf numFmtId="0" fontId="5" fillId="0" borderId="2" xfId="0" applyNumberFormat="1" applyFont="1" applyBorder="1" applyAlignment="1">
      <alignment horizontal="center" vertical="center" textRotation="90" wrapText="1"/>
    </xf>
    <xf numFmtId="0" fontId="5" fillId="0" borderId="4" xfId="0" applyNumberFormat="1" applyFont="1" applyBorder="1" applyAlignment="1">
      <alignment horizontal="center" vertical="center" textRotation="90" wrapText="1"/>
    </xf>
    <xf numFmtId="0" fontId="12" fillId="0" borderId="7" xfId="0" applyFont="1" applyBorder="1" applyAlignment="1">
      <alignment horizontal="right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1" fillId="0" borderId="1" xfId="0" applyNumberFormat="1" applyFont="1" applyBorder="1" applyAlignment="1">
      <alignment horizontal="center" vertical="center" wrapText="1"/>
    </xf>
    <xf numFmtId="0" fontId="5" fillId="0" borderId="1" xfId="0" applyNumberFormat="1" applyFont="1" applyBorder="1" applyAlignment="1">
      <alignment horizontal="center" vertical="center" wrapText="1"/>
    </xf>
    <xf numFmtId="0" fontId="3" fillId="6" borderId="2" xfId="0" applyNumberFormat="1" applyFont="1" applyFill="1" applyBorder="1" applyAlignment="1">
      <alignment horizontal="center" vertical="center" wrapText="1"/>
    </xf>
    <xf numFmtId="0" fontId="3" fillId="6" borderId="4" xfId="0" applyNumberFormat="1" applyFont="1" applyFill="1" applyBorder="1" applyAlignment="1">
      <alignment horizontal="center" vertical="center" wrapText="1"/>
    </xf>
    <xf numFmtId="0" fontId="5" fillId="6" borderId="1" xfId="0" applyNumberFormat="1" applyFont="1" applyFill="1" applyBorder="1" applyAlignment="1">
      <alignment horizontal="center" vertical="center" wrapText="1"/>
    </xf>
    <xf numFmtId="0" fontId="5" fillId="6" borderId="2" xfId="0" applyNumberFormat="1" applyFont="1" applyFill="1" applyBorder="1" applyAlignment="1">
      <alignment horizontal="center" vertical="center" wrapText="1"/>
    </xf>
    <xf numFmtId="0" fontId="5" fillId="6" borderId="4" xfId="0" applyNumberFormat="1" applyFont="1" applyFill="1" applyBorder="1" applyAlignment="1">
      <alignment horizontal="center" vertical="center" wrapText="1"/>
    </xf>
    <xf numFmtId="0" fontId="5" fillId="7" borderId="1" xfId="0" applyNumberFormat="1" applyFont="1" applyFill="1" applyBorder="1" applyAlignment="1">
      <alignment horizontal="left" vertical="center" wrapText="1"/>
    </xf>
    <xf numFmtId="0" fontId="3" fillId="7" borderId="1" xfId="0" applyNumberFormat="1" applyFont="1" applyFill="1" applyBorder="1" applyAlignment="1">
      <alignment horizontal="left" vertical="center" wrapText="1"/>
    </xf>
    <xf numFmtId="0" fontId="5" fillId="0" borderId="8" xfId="0" applyNumberFormat="1" applyFont="1" applyBorder="1" applyAlignment="1">
      <alignment horizontal="center" vertical="center" wrapText="1"/>
    </xf>
    <xf numFmtId="0" fontId="5" fillId="0" borderId="9" xfId="0" applyNumberFormat="1" applyFont="1" applyBorder="1" applyAlignment="1">
      <alignment horizontal="center" vertical="center" wrapText="1"/>
    </xf>
    <xf numFmtId="0" fontId="5" fillId="7" borderId="8" xfId="0" applyNumberFormat="1" applyFont="1" applyFill="1" applyBorder="1" applyAlignment="1">
      <alignment horizontal="center" vertical="center" wrapText="1"/>
    </xf>
    <xf numFmtId="0" fontId="5" fillId="7" borderId="9" xfId="0" applyNumberFormat="1" applyFont="1" applyFill="1" applyBorder="1" applyAlignment="1">
      <alignment horizontal="center" vertical="center" wrapText="1"/>
    </xf>
    <xf numFmtId="0" fontId="5" fillId="7" borderId="3" xfId="0" applyNumberFormat="1" applyFont="1" applyFill="1" applyBorder="1" applyAlignment="1">
      <alignment horizontal="center" vertical="center" wrapText="1"/>
    </xf>
    <xf numFmtId="0" fontId="11" fillId="7" borderId="10" xfId="0" applyNumberFormat="1" applyFont="1" applyFill="1" applyBorder="1" applyAlignment="1">
      <alignment horizontal="center" vertical="center" wrapText="1"/>
    </xf>
    <xf numFmtId="0" fontId="11" fillId="7" borderId="0" xfId="0" applyNumberFormat="1" applyFont="1" applyFill="1" applyBorder="1" applyAlignment="1">
      <alignment horizontal="center" vertical="center" wrapText="1"/>
    </xf>
    <xf numFmtId="0" fontId="11" fillId="7" borderId="11" xfId="0" applyNumberFormat="1" applyFont="1" applyFill="1" applyBorder="1" applyAlignment="1">
      <alignment horizontal="center" vertical="center" wrapText="1"/>
    </xf>
    <xf numFmtId="0" fontId="5" fillId="5" borderId="2" xfId="0" applyNumberFormat="1" applyFont="1" applyFill="1" applyBorder="1" applyAlignment="1">
      <alignment horizontal="center" vertical="center" wrapText="1"/>
    </xf>
    <xf numFmtId="0" fontId="5" fillId="5" borderId="4" xfId="0" applyNumberFormat="1" applyFont="1" applyFill="1" applyBorder="1" applyAlignment="1">
      <alignment horizontal="center" vertical="center" wrapText="1"/>
    </xf>
    <xf numFmtId="0" fontId="3" fillId="11" borderId="9" xfId="0" applyNumberFormat="1" applyFont="1" applyFill="1" applyBorder="1" applyAlignment="1">
      <alignment horizontal="right" vertical="center" wrapText="1"/>
    </xf>
    <xf numFmtId="0" fontId="3" fillId="11" borderId="3" xfId="0" applyNumberFormat="1" applyFont="1" applyFill="1" applyBorder="1" applyAlignment="1">
      <alignment horizontal="right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3" fillId="11" borderId="8" xfId="0" applyNumberFormat="1" applyFont="1" applyFill="1" applyBorder="1" applyAlignment="1">
      <alignment horizontal="center" vertical="center" wrapText="1"/>
    </xf>
    <xf numFmtId="0" fontId="3" fillId="11" borderId="9" xfId="0" applyNumberFormat="1" applyFont="1" applyFill="1" applyBorder="1" applyAlignment="1">
      <alignment horizontal="center" vertical="center" wrapText="1"/>
    </xf>
    <xf numFmtId="0" fontId="3" fillId="11" borderId="3" xfId="0" applyNumberFormat="1" applyFont="1" applyFill="1" applyBorder="1" applyAlignment="1">
      <alignment horizontal="center" vertical="center" wrapText="1"/>
    </xf>
    <xf numFmtId="0" fontId="3" fillId="11" borderId="8" xfId="0" applyNumberFormat="1" applyFont="1" applyFill="1" applyBorder="1" applyAlignment="1">
      <alignment horizontal="right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7" fillId="11" borderId="8" xfId="0" applyNumberFormat="1" applyFont="1" applyFill="1" applyBorder="1" applyAlignment="1">
      <alignment horizontal="center" vertical="center" wrapText="1"/>
    </xf>
    <xf numFmtId="0" fontId="7" fillId="11" borderId="9" xfId="0" applyNumberFormat="1" applyFont="1" applyFill="1" applyBorder="1" applyAlignment="1">
      <alignment horizontal="center" vertical="center" wrapText="1"/>
    </xf>
    <xf numFmtId="0" fontId="7" fillId="11" borderId="3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D40"/>
  <sheetViews>
    <sheetView tabSelected="1" view="pageBreakPreview" topLeftCell="C21" zoomScale="70" zoomScaleNormal="60" zoomScaleSheetLayoutView="70" workbookViewId="0">
      <selection activeCell="AB30" sqref="AB30"/>
    </sheetView>
  </sheetViews>
  <sheetFormatPr defaultColWidth="8.85546875" defaultRowHeight="18" x14ac:dyDescent="0.25"/>
  <cols>
    <col min="1" max="1" width="17" style="4" bestFit="1" customWidth="1"/>
    <col min="2" max="2" width="46.28515625" style="4" customWidth="1"/>
    <col min="3" max="3" width="11.42578125" style="1" customWidth="1"/>
    <col min="4" max="4" width="8.28515625" style="1" customWidth="1"/>
    <col min="5" max="20" width="4.85546875" style="4" customWidth="1"/>
    <col min="21" max="21" width="4.85546875" style="25" customWidth="1"/>
    <col min="22" max="23" width="4.85546875" style="39" customWidth="1"/>
    <col min="24" max="24" width="4.85546875" style="24" customWidth="1"/>
    <col min="25" max="26" width="4.85546875" style="4" customWidth="1"/>
    <col min="27" max="30" width="4.85546875" style="5" customWidth="1"/>
    <col min="31" max="34" width="4.85546875" style="4" customWidth="1"/>
    <col min="35" max="35" width="5.28515625" style="4" customWidth="1"/>
    <col min="36" max="42" width="4.85546875" style="4" customWidth="1"/>
    <col min="43" max="43" width="4.85546875" style="78" customWidth="1"/>
    <col min="44" max="45" width="4.85546875" style="33" customWidth="1"/>
    <col min="46" max="46" width="4.85546875" style="34" customWidth="1"/>
    <col min="47" max="47" width="5.85546875" style="33" customWidth="1"/>
    <col min="48" max="48" width="4.85546875" style="33" customWidth="1"/>
    <col min="49" max="56" width="4.7109375" style="39" customWidth="1"/>
    <col min="57" max="57" width="3.42578125" style="4" customWidth="1"/>
    <col min="58" max="16384" width="8.85546875" style="4"/>
  </cols>
  <sheetData>
    <row r="1" spans="1:56" ht="26.25" x14ac:dyDescent="0.4">
      <c r="A1" s="107" t="s">
        <v>69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</row>
    <row r="2" spans="1:56" ht="27" customHeight="1" x14ac:dyDescent="0.25">
      <c r="A2" s="108" t="s">
        <v>0</v>
      </c>
      <c r="B2" s="109" t="s">
        <v>1</v>
      </c>
      <c r="C2" s="110" t="s">
        <v>2</v>
      </c>
      <c r="D2" s="110"/>
      <c r="E2" s="111" t="s">
        <v>3</v>
      </c>
      <c r="F2" s="111"/>
      <c r="G2" s="111"/>
      <c r="H2" s="111"/>
      <c r="I2" s="105" t="s">
        <v>77</v>
      </c>
      <c r="J2" s="111" t="s">
        <v>6</v>
      </c>
      <c r="K2" s="111"/>
      <c r="L2" s="111"/>
      <c r="M2" s="105" t="s">
        <v>78</v>
      </c>
      <c r="N2" s="119" t="s">
        <v>7</v>
      </c>
      <c r="O2" s="120"/>
      <c r="P2" s="120"/>
      <c r="Q2" s="105" t="s">
        <v>79</v>
      </c>
      <c r="R2" s="111" t="s">
        <v>8</v>
      </c>
      <c r="S2" s="111"/>
      <c r="T2" s="111"/>
      <c r="U2" s="111"/>
      <c r="V2" s="112" t="s">
        <v>80</v>
      </c>
      <c r="W2" s="111" t="s">
        <v>9</v>
      </c>
      <c r="X2" s="111"/>
      <c r="Y2" s="111"/>
      <c r="Z2" s="105" t="s">
        <v>81</v>
      </c>
      <c r="AA2" s="111" t="s">
        <v>10</v>
      </c>
      <c r="AB2" s="111"/>
      <c r="AC2" s="111"/>
      <c r="AD2" s="105" t="s">
        <v>82</v>
      </c>
      <c r="AE2" s="111" t="s">
        <v>11</v>
      </c>
      <c r="AF2" s="111"/>
      <c r="AG2" s="111"/>
      <c r="AH2" s="111"/>
      <c r="AI2" s="105" t="s">
        <v>83</v>
      </c>
      <c r="AJ2" s="111" t="s">
        <v>12</v>
      </c>
      <c r="AK2" s="111"/>
      <c r="AL2" s="111"/>
      <c r="AM2" s="105" t="s">
        <v>84</v>
      </c>
      <c r="AN2" s="111" t="s">
        <v>13</v>
      </c>
      <c r="AO2" s="111"/>
      <c r="AP2" s="111"/>
      <c r="AQ2" s="111"/>
      <c r="AR2" s="111" t="s">
        <v>14</v>
      </c>
      <c r="AS2" s="111"/>
      <c r="AT2" s="111"/>
      <c r="AU2" s="111"/>
      <c r="AV2" s="127" t="s">
        <v>85</v>
      </c>
      <c r="AW2" s="114" t="s">
        <v>15</v>
      </c>
      <c r="AX2" s="114"/>
      <c r="AY2" s="114"/>
      <c r="AZ2" s="115" t="s">
        <v>86</v>
      </c>
      <c r="BA2" s="114" t="s">
        <v>16</v>
      </c>
      <c r="BB2" s="114"/>
      <c r="BC2" s="114"/>
      <c r="BD2" s="114"/>
    </row>
    <row r="3" spans="1:56" ht="51.75" customHeight="1" x14ac:dyDescent="0.25">
      <c r="A3" s="108"/>
      <c r="B3" s="109"/>
      <c r="C3" s="110"/>
      <c r="D3" s="110"/>
      <c r="E3" s="101" t="s">
        <v>87</v>
      </c>
      <c r="F3" s="101" t="s">
        <v>88</v>
      </c>
      <c r="G3" s="101" t="s">
        <v>89</v>
      </c>
      <c r="H3" s="101" t="s">
        <v>90</v>
      </c>
      <c r="I3" s="106"/>
      <c r="J3" s="101" t="s">
        <v>91</v>
      </c>
      <c r="K3" s="101" t="s">
        <v>92</v>
      </c>
      <c r="L3" s="101" t="s">
        <v>93</v>
      </c>
      <c r="M3" s="106"/>
      <c r="N3" s="101" t="s">
        <v>94</v>
      </c>
      <c r="O3" s="101" t="s">
        <v>95</v>
      </c>
      <c r="P3" s="101" t="s">
        <v>96</v>
      </c>
      <c r="Q3" s="106"/>
      <c r="R3" s="101" t="s">
        <v>87</v>
      </c>
      <c r="S3" s="101" t="s">
        <v>88</v>
      </c>
      <c r="T3" s="101" t="s">
        <v>89</v>
      </c>
      <c r="U3" s="7" t="s">
        <v>90</v>
      </c>
      <c r="V3" s="113"/>
      <c r="W3" s="35" t="s">
        <v>97</v>
      </c>
      <c r="X3" s="101" t="s">
        <v>98</v>
      </c>
      <c r="Y3" s="101" t="s">
        <v>99</v>
      </c>
      <c r="Z3" s="106"/>
      <c r="AA3" s="101" t="s">
        <v>100</v>
      </c>
      <c r="AB3" s="101" t="s">
        <v>101</v>
      </c>
      <c r="AC3" s="101" t="s">
        <v>102</v>
      </c>
      <c r="AD3" s="106"/>
      <c r="AE3" s="96" t="s">
        <v>103</v>
      </c>
      <c r="AF3" s="96" t="s">
        <v>104</v>
      </c>
      <c r="AG3" s="96" t="s">
        <v>105</v>
      </c>
      <c r="AH3" s="96" t="s">
        <v>106</v>
      </c>
      <c r="AI3" s="106"/>
      <c r="AJ3" s="96" t="s">
        <v>107</v>
      </c>
      <c r="AK3" s="96" t="s">
        <v>108</v>
      </c>
      <c r="AL3" s="96" t="s">
        <v>109</v>
      </c>
      <c r="AM3" s="106"/>
      <c r="AN3" s="96" t="s">
        <v>110</v>
      </c>
      <c r="AO3" s="96" t="s">
        <v>111</v>
      </c>
      <c r="AP3" s="96" t="s">
        <v>112</v>
      </c>
      <c r="AQ3" s="75" t="s">
        <v>113</v>
      </c>
      <c r="AR3" s="11" t="s">
        <v>87</v>
      </c>
      <c r="AS3" s="11" t="s">
        <v>114</v>
      </c>
      <c r="AT3" s="11" t="s">
        <v>115</v>
      </c>
      <c r="AU3" s="26" t="s">
        <v>116</v>
      </c>
      <c r="AV3" s="128"/>
      <c r="AW3" s="98" t="s">
        <v>117</v>
      </c>
      <c r="AX3" s="98" t="s">
        <v>108</v>
      </c>
      <c r="AY3" s="98" t="s">
        <v>109</v>
      </c>
      <c r="AZ3" s="116"/>
      <c r="BA3" s="98" t="s">
        <v>118</v>
      </c>
      <c r="BB3" s="98" t="s">
        <v>119</v>
      </c>
      <c r="BC3" s="98" t="s">
        <v>120</v>
      </c>
      <c r="BD3" s="98" t="s">
        <v>121</v>
      </c>
    </row>
    <row r="4" spans="1:56" ht="15.75" customHeight="1" x14ac:dyDescent="0.25">
      <c r="A4" s="108"/>
      <c r="B4" s="109"/>
      <c r="C4" s="110"/>
      <c r="D4" s="110"/>
      <c r="E4" s="109" t="s">
        <v>4</v>
      </c>
      <c r="F4" s="109"/>
      <c r="G4" s="109"/>
      <c r="H4" s="109"/>
      <c r="I4" s="109"/>
      <c r="J4" s="109"/>
      <c r="K4" s="109"/>
      <c r="L4" s="109"/>
      <c r="M4" s="109"/>
      <c r="N4" s="109"/>
      <c r="O4" s="109"/>
      <c r="P4" s="109"/>
      <c r="Q4" s="109"/>
      <c r="R4" s="109"/>
      <c r="S4" s="109"/>
      <c r="T4" s="109"/>
      <c r="U4" s="109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</row>
    <row r="5" spans="1:56" ht="18" customHeight="1" x14ac:dyDescent="0.25">
      <c r="A5" s="108"/>
      <c r="B5" s="109"/>
      <c r="C5" s="110"/>
      <c r="D5" s="110"/>
      <c r="E5" s="81">
        <v>35</v>
      </c>
      <c r="F5" s="81">
        <v>36</v>
      </c>
      <c r="G5" s="81">
        <v>37</v>
      </c>
      <c r="H5" s="81">
        <v>38</v>
      </c>
      <c r="I5" s="81">
        <v>39</v>
      </c>
      <c r="J5" s="81">
        <v>40</v>
      </c>
      <c r="K5" s="81">
        <v>41</v>
      </c>
      <c r="L5" s="81">
        <v>42</v>
      </c>
      <c r="M5" s="81">
        <v>43</v>
      </c>
      <c r="N5" s="81">
        <v>44</v>
      </c>
      <c r="O5" s="81">
        <v>45</v>
      </c>
      <c r="P5" s="81">
        <v>46</v>
      </c>
      <c r="Q5" s="81">
        <v>47</v>
      </c>
      <c r="R5" s="81">
        <v>48</v>
      </c>
      <c r="S5" s="81">
        <v>49</v>
      </c>
      <c r="T5" s="81">
        <v>50</v>
      </c>
      <c r="U5" s="7">
        <v>51</v>
      </c>
      <c r="V5" s="35">
        <v>52</v>
      </c>
      <c r="W5" s="35">
        <v>1</v>
      </c>
      <c r="X5" s="12">
        <v>2</v>
      </c>
      <c r="Y5" s="81">
        <v>3</v>
      </c>
      <c r="Z5" s="81">
        <v>4</v>
      </c>
      <c r="AA5" s="81">
        <v>5</v>
      </c>
      <c r="AB5" s="81">
        <v>6</v>
      </c>
      <c r="AC5" s="81">
        <v>7</v>
      </c>
      <c r="AD5" s="81">
        <v>8</v>
      </c>
      <c r="AE5" s="81">
        <v>9</v>
      </c>
      <c r="AF5" s="81">
        <v>10</v>
      </c>
      <c r="AG5" s="81">
        <v>11</v>
      </c>
      <c r="AH5" s="81">
        <v>12</v>
      </c>
      <c r="AI5" s="81">
        <v>13</v>
      </c>
      <c r="AJ5" s="81">
        <v>14</v>
      </c>
      <c r="AK5" s="81">
        <v>15</v>
      </c>
      <c r="AL5" s="81">
        <v>16</v>
      </c>
      <c r="AM5" s="81">
        <v>17</v>
      </c>
      <c r="AN5" s="81">
        <v>18</v>
      </c>
      <c r="AO5" s="81">
        <v>19</v>
      </c>
      <c r="AP5" s="81">
        <v>20</v>
      </c>
      <c r="AQ5" s="75">
        <v>21</v>
      </c>
      <c r="AR5" s="11">
        <v>22</v>
      </c>
      <c r="AS5" s="11">
        <v>23</v>
      </c>
      <c r="AT5" s="11">
        <v>24</v>
      </c>
      <c r="AU5" s="28">
        <v>25</v>
      </c>
      <c r="AV5" s="28">
        <v>26</v>
      </c>
      <c r="AW5" s="35">
        <v>27</v>
      </c>
      <c r="AX5" s="35">
        <v>28</v>
      </c>
      <c r="AY5" s="35">
        <v>29</v>
      </c>
      <c r="AZ5" s="35">
        <v>30</v>
      </c>
      <c r="BA5" s="35">
        <v>31</v>
      </c>
      <c r="BB5" s="35">
        <v>32</v>
      </c>
      <c r="BC5" s="35">
        <v>33</v>
      </c>
      <c r="BD5" s="35">
        <v>34</v>
      </c>
    </row>
    <row r="6" spans="1:56" ht="14.25" customHeight="1" x14ac:dyDescent="0.25">
      <c r="A6" s="108"/>
      <c r="B6" s="109"/>
      <c r="C6" s="110"/>
      <c r="D6" s="110"/>
      <c r="E6" s="109" t="s">
        <v>5</v>
      </c>
      <c r="F6" s="109"/>
      <c r="G6" s="109"/>
      <c r="H6" s="109"/>
      <c r="I6" s="109"/>
      <c r="J6" s="109"/>
      <c r="K6" s="109"/>
      <c r="L6" s="109"/>
      <c r="M6" s="109"/>
      <c r="N6" s="109"/>
      <c r="O6" s="109"/>
      <c r="P6" s="109"/>
      <c r="Q6" s="109"/>
      <c r="R6" s="109"/>
      <c r="S6" s="109"/>
      <c r="T6" s="109"/>
      <c r="U6" s="109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</row>
    <row r="7" spans="1:56" s="10" customFormat="1" ht="22.5" customHeight="1" x14ac:dyDescent="0.25">
      <c r="A7" s="108"/>
      <c r="B7" s="109"/>
      <c r="C7" s="110"/>
      <c r="D7" s="110"/>
      <c r="E7" s="80">
        <v>1</v>
      </c>
      <c r="F7" s="80">
        <v>2</v>
      </c>
      <c r="G7" s="80">
        <v>3</v>
      </c>
      <c r="H7" s="80">
        <v>4</v>
      </c>
      <c r="I7" s="80">
        <v>5</v>
      </c>
      <c r="J7" s="80">
        <v>6</v>
      </c>
      <c r="K7" s="80">
        <v>7</v>
      </c>
      <c r="L7" s="80">
        <v>8</v>
      </c>
      <c r="M7" s="80">
        <v>9</v>
      </c>
      <c r="N7" s="80">
        <v>10</v>
      </c>
      <c r="O7" s="80">
        <v>11</v>
      </c>
      <c r="P7" s="80">
        <v>12</v>
      </c>
      <c r="Q7" s="80">
        <v>13</v>
      </c>
      <c r="R7" s="80">
        <v>14</v>
      </c>
      <c r="S7" s="80">
        <v>15</v>
      </c>
      <c r="T7" s="80">
        <v>16</v>
      </c>
      <c r="U7" s="8">
        <v>17</v>
      </c>
      <c r="V7" s="36">
        <v>18</v>
      </c>
      <c r="W7" s="36">
        <v>19</v>
      </c>
      <c r="X7" s="22">
        <v>20</v>
      </c>
      <c r="Y7" s="80">
        <v>21</v>
      </c>
      <c r="Z7" s="80">
        <v>22</v>
      </c>
      <c r="AA7" s="80">
        <v>23</v>
      </c>
      <c r="AB7" s="80">
        <v>24</v>
      </c>
      <c r="AC7" s="9">
        <v>25</v>
      </c>
      <c r="AD7" s="9">
        <v>26</v>
      </c>
      <c r="AE7" s="80">
        <v>27</v>
      </c>
      <c r="AF7" s="80">
        <v>28</v>
      </c>
      <c r="AG7" s="80">
        <v>29</v>
      </c>
      <c r="AH7" s="80">
        <v>30</v>
      </c>
      <c r="AI7" s="80">
        <v>31</v>
      </c>
      <c r="AJ7" s="80">
        <v>32</v>
      </c>
      <c r="AK7" s="80">
        <v>33</v>
      </c>
      <c r="AL7" s="80">
        <v>34</v>
      </c>
      <c r="AM7" s="80">
        <v>35</v>
      </c>
      <c r="AN7" s="80">
        <v>36</v>
      </c>
      <c r="AO7" s="80">
        <v>37</v>
      </c>
      <c r="AP7" s="80">
        <v>38</v>
      </c>
      <c r="AQ7" s="74">
        <v>39</v>
      </c>
      <c r="AR7" s="8">
        <v>40</v>
      </c>
      <c r="AS7" s="8">
        <v>41</v>
      </c>
      <c r="AT7" s="93">
        <v>42</v>
      </c>
      <c r="AU7" s="26">
        <v>43</v>
      </c>
      <c r="AV7" s="26">
        <v>44</v>
      </c>
      <c r="AW7" s="82">
        <v>45</v>
      </c>
      <c r="AX7" s="82">
        <v>46</v>
      </c>
      <c r="AY7" s="82">
        <v>47</v>
      </c>
      <c r="AZ7" s="82">
        <v>48</v>
      </c>
      <c r="BA7" s="82">
        <v>49</v>
      </c>
      <c r="BB7" s="82">
        <v>50</v>
      </c>
      <c r="BC7" s="82">
        <v>51</v>
      </c>
      <c r="BD7" s="82">
        <v>52</v>
      </c>
    </row>
    <row r="8" spans="1:56" s="1" customFormat="1" ht="30" customHeight="1" x14ac:dyDescent="0.2">
      <c r="A8" s="47" t="s">
        <v>22</v>
      </c>
      <c r="B8" s="48" t="s">
        <v>20</v>
      </c>
      <c r="C8" s="2" t="s">
        <v>23</v>
      </c>
      <c r="D8" s="14">
        <f>D9</f>
        <v>140</v>
      </c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1"/>
      <c r="V8" s="37"/>
      <c r="W8" s="37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76"/>
      <c r="AR8" s="11"/>
      <c r="AS8" s="11"/>
      <c r="AT8" s="90"/>
      <c r="AU8" s="31"/>
      <c r="AV8" s="32"/>
      <c r="AW8" s="40"/>
      <c r="AX8" s="40"/>
      <c r="AY8" s="40"/>
      <c r="AZ8" s="40"/>
      <c r="BA8" s="40"/>
      <c r="BB8" s="40"/>
      <c r="BC8" s="40"/>
      <c r="BD8" s="40"/>
    </row>
    <row r="9" spans="1:56" s="21" customFormat="1" ht="36" x14ac:dyDescent="0.25">
      <c r="A9" s="84" t="s">
        <v>26</v>
      </c>
      <c r="B9" s="85" t="s">
        <v>25</v>
      </c>
      <c r="C9" s="3" t="s">
        <v>23</v>
      </c>
      <c r="D9" s="15">
        <f>SUM(D10,D11)</f>
        <v>140</v>
      </c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7"/>
      <c r="V9" s="38"/>
      <c r="W9" s="38"/>
      <c r="X9" s="20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75"/>
      <c r="AR9" s="7"/>
      <c r="AS9" s="7"/>
      <c r="AT9" s="91"/>
      <c r="AU9" s="28"/>
      <c r="AV9" s="52"/>
      <c r="AW9" s="35"/>
      <c r="AX9" s="35"/>
      <c r="AY9" s="35"/>
      <c r="AZ9" s="35"/>
      <c r="BA9" s="35"/>
      <c r="BB9" s="35"/>
      <c r="BC9" s="35"/>
      <c r="BD9" s="35"/>
    </row>
    <row r="10" spans="1:56" ht="28.5" customHeight="1" x14ac:dyDescent="0.25">
      <c r="A10" s="86" t="s">
        <v>48</v>
      </c>
      <c r="B10" s="87" t="s">
        <v>49</v>
      </c>
      <c r="C10" s="13" t="s">
        <v>24</v>
      </c>
      <c r="D10" s="83">
        <f>SUM(E10:AV10)</f>
        <v>68</v>
      </c>
      <c r="E10" s="12">
        <v>2</v>
      </c>
      <c r="F10" s="12">
        <v>2</v>
      </c>
      <c r="G10" s="12">
        <v>2</v>
      </c>
      <c r="H10" s="12">
        <v>2</v>
      </c>
      <c r="I10" s="12">
        <v>2</v>
      </c>
      <c r="J10" s="12">
        <v>2</v>
      </c>
      <c r="K10" s="12">
        <v>2</v>
      </c>
      <c r="L10" s="12">
        <v>2</v>
      </c>
      <c r="M10" s="12">
        <v>2</v>
      </c>
      <c r="N10" s="12">
        <v>2</v>
      </c>
      <c r="O10" s="12">
        <v>2</v>
      </c>
      <c r="P10" s="12">
        <v>2</v>
      </c>
      <c r="Q10" s="12">
        <v>2</v>
      </c>
      <c r="R10" s="12">
        <v>2</v>
      </c>
      <c r="S10" s="12">
        <v>2</v>
      </c>
      <c r="T10" s="12">
        <v>2</v>
      </c>
      <c r="U10" s="7"/>
      <c r="V10" s="38"/>
      <c r="W10" s="38"/>
      <c r="X10" s="12">
        <v>4</v>
      </c>
      <c r="Y10" s="12">
        <v>4</v>
      </c>
      <c r="Z10" s="12">
        <v>4</v>
      </c>
      <c r="AA10" s="12">
        <v>4</v>
      </c>
      <c r="AB10" s="12">
        <v>4</v>
      </c>
      <c r="AC10" s="12">
        <v>4</v>
      </c>
      <c r="AD10" s="12">
        <v>4</v>
      </c>
      <c r="AE10" s="12">
        <v>4</v>
      </c>
      <c r="AF10" s="12">
        <v>2</v>
      </c>
      <c r="AG10" s="12">
        <v>2</v>
      </c>
      <c r="AH10" s="12"/>
      <c r="AI10" s="12"/>
      <c r="AJ10" s="12"/>
      <c r="AK10" s="12"/>
      <c r="AL10" s="12"/>
      <c r="AM10" s="12"/>
      <c r="AN10" s="12"/>
      <c r="AO10" s="12"/>
      <c r="AP10" s="12"/>
      <c r="AQ10" s="75"/>
      <c r="AR10" s="7"/>
      <c r="AS10" s="7"/>
      <c r="AT10" s="91"/>
      <c r="AU10" s="51"/>
      <c r="AV10" s="51"/>
      <c r="AW10" s="35"/>
      <c r="AX10" s="35"/>
      <c r="AY10" s="35"/>
      <c r="AZ10" s="35"/>
      <c r="BA10" s="35"/>
      <c r="BB10" s="35"/>
      <c r="BC10" s="35"/>
      <c r="BD10" s="35"/>
    </row>
    <row r="11" spans="1:56" ht="28.5" customHeight="1" x14ac:dyDescent="0.25">
      <c r="A11" s="86" t="s">
        <v>50</v>
      </c>
      <c r="B11" s="87" t="s">
        <v>51</v>
      </c>
      <c r="C11" s="13" t="s">
        <v>24</v>
      </c>
      <c r="D11" s="83">
        <f>SUM(E11:AV11)</f>
        <v>72</v>
      </c>
      <c r="E11" s="12">
        <v>2</v>
      </c>
      <c r="F11" s="12">
        <v>2</v>
      </c>
      <c r="G11" s="12">
        <v>2</v>
      </c>
      <c r="H11" s="12">
        <v>2</v>
      </c>
      <c r="I11" s="12">
        <v>2</v>
      </c>
      <c r="J11" s="12">
        <v>2</v>
      </c>
      <c r="K11" s="12">
        <v>2</v>
      </c>
      <c r="L11" s="12">
        <v>2</v>
      </c>
      <c r="M11" s="12">
        <v>2</v>
      </c>
      <c r="N11" s="12">
        <v>2</v>
      </c>
      <c r="O11" s="12">
        <v>2</v>
      </c>
      <c r="P11" s="12">
        <v>2</v>
      </c>
      <c r="Q11" s="12">
        <v>2</v>
      </c>
      <c r="R11" s="12">
        <v>2</v>
      </c>
      <c r="S11" s="12">
        <v>2</v>
      </c>
      <c r="T11" s="12">
        <v>2</v>
      </c>
      <c r="U11" s="7"/>
      <c r="V11" s="38"/>
      <c r="W11" s="38"/>
      <c r="X11" s="12"/>
      <c r="Y11" s="12"/>
      <c r="Z11" s="12"/>
      <c r="AA11" s="12"/>
      <c r="AB11" s="12"/>
      <c r="AC11" s="12"/>
      <c r="AD11" s="12"/>
      <c r="AE11" s="12"/>
      <c r="AF11" s="12"/>
      <c r="AG11" s="12">
        <v>4</v>
      </c>
      <c r="AH11" s="12">
        <v>4</v>
      </c>
      <c r="AI11" s="12">
        <v>4</v>
      </c>
      <c r="AJ11" s="12">
        <v>4</v>
      </c>
      <c r="AK11" s="12">
        <v>4</v>
      </c>
      <c r="AL11" s="12">
        <v>4</v>
      </c>
      <c r="AM11" s="12">
        <v>4</v>
      </c>
      <c r="AN11" s="12">
        <v>4</v>
      </c>
      <c r="AO11" s="12">
        <v>4</v>
      </c>
      <c r="AP11" s="12">
        <v>4</v>
      </c>
      <c r="AQ11" s="75"/>
      <c r="AR11" s="7"/>
      <c r="AS11" s="7"/>
      <c r="AT11" s="91"/>
      <c r="AU11" s="28"/>
      <c r="AV11" s="53"/>
      <c r="AW11" s="35"/>
      <c r="AX11" s="35"/>
      <c r="AY11" s="35"/>
      <c r="AZ11" s="35"/>
      <c r="BA11" s="35"/>
      <c r="BB11" s="35"/>
      <c r="BC11" s="35"/>
      <c r="BD11" s="35"/>
    </row>
    <row r="12" spans="1:56" s="18" customFormat="1" ht="36" x14ac:dyDescent="0.2">
      <c r="A12" s="47"/>
      <c r="B12" s="48" t="s">
        <v>35</v>
      </c>
      <c r="C12" s="2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1"/>
      <c r="V12" s="37"/>
      <c r="W12" s="37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76"/>
      <c r="AR12" s="11"/>
      <c r="AS12" s="11"/>
      <c r="AT12" s="90"/>
      <c r="AU12" s="28"/>
      <c r="AV12" s="32"/>
      <c r="AW12" s="40"/>
      <c r="AX12" s="40"/>
      <c r="AY12" s="40"/>
      <c r="AZ12" s="40"/>
      <c r="BA12" s="40"/>
      <c r="BB12" s="40"/>
      <c r="BC12" s="40"/>
      <c r="BD12" s="40"/>
    </row>
    <row r="13" spans="1:56" s="18" customFormat="1" ht="54" x14ac:dyDescent="0.2">
      <c r="A13" s="47" t="s">
        <v>52</v>
      </c>
      <c r="B13" s="48" t="s">
        <v>53</v>
      </c>
      <c r="C13" s="2" t="s">
        <v>23</v>
      </c>
      <c r="D13" s="14">
        <f>D14+D15</f>
        <v>138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1"/>
      <c r="V13" s="37"/>
      <c r="W13" s="37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76"/>
      <c r="AR13" s="11"/>
      <c r="AS13" s="11"/>
      <c r="AT13" s="90"/>
      <c r="AU13" s="31"/>
      <c r="AV13" s="32"/>
      <c r="AW13" s="40"/>
      <c r="AX13" s="40"/>
      <c r="AY13" s="40"/>
      <c r="AZ13" s="40"/>
      <c r="BA13" s="40"/>
      <c r="BB13" s="40"/>
      <c r="BC13" s="40"/>
      <c r="BD13" s="40"/>
    </row>
    <row r="14" spans="1:56" ht="28.5" customHeight="1" x14ac:dyDescent="0.25">
      <c r="A14" s="86" t="s">
        <v>63</v>
      </c>
      <c r="B14" s="87" t="s">
        <v>65</v>
      </c>
      <c r="C14" s="13" t="s">
        <v>24</v>
      </c>
      <c r="D14" s="83">
        <f>SUM(E14:AV14)</f>
        <v>68</v>
      </c>
      <c r="E14" s="12">
        <v>2</v>
      </c>
      <c r="F14" s="12">
        <v>2</v>
      </c>
      <c r="G14" s="12">
        <v>2</v>
      </c>
      <c r="H14" s="12">
        <v>2</v>
      </c>
      <c r="I14" s="12">
        <v>2</v>
      </c>
      <c r="J14" s="12">
        <v>2</v>
      </c>
      <c r="K14" s="12">
        <v>2</v>
      </c>
      <c r="L14" s="12">
        <v>2</v>
      </c>
      <c r="M14" s="12">
        <v>2</v>
      </c>
      <c r="N14" s="12">
        <v>2</v>
      </c>
      <c r="O14" s="12">
        <v>2</v>
      </c>
      <c r="P14" s="12">
        <v>2</v>
      </c>
      <c r="Q14" s="12">
        <v>2</v>
      </c>
      <c r="R14" s="12">
        <v>2</v>
      </c>
      <c r="S14" s="12">
        <v>2</v>
      </c>
      <c r="T14" s="12">
        <v>2</v>
      </c>
      <c r="U14" s="7"/>
      <c r="V14" s="38"/>
      <c r="W14" s="38"/>
      <c r="X14" s="12">
        <v>4</v>
      </c>
      <c r="Y14" s="12">
        <v>4</v>
      </c>
      <c r="Z14" s="12">
        <v>4</v>
      </c>
      <c r="AA14" s="12">
        <v>4</v>
      </c>
      <c r="AB14" s="12">
        <v>4</v>
      </c>
      <c r="AC14" s="12">
        <v>4</v>
      </c>
      <c r="AD14" s="12">
        <v>4</v>
      </c>
      <c r="AE14" s="12">
        <v>4</v>
      </c>
      <c r="AF14" s="12">
        <v>4</v>
      </c>
      <c r="AG14" s="12"/>
      <c r="AH14" s="12"/>
      <c r="AI14" s="12"/>
      <c r="AJ14" s="12"/>
      <c r="AK14" s="12"/>
      <c r="AL14" s="12"/>
      <c r="AM14" s="12"/>
      <c r="AN14" s="12"/>
      <c r="AO14" s="12"/>
      <c r="AP14" s="12"/>
      <c r="AQ14" s="75"/>
      <c r="AR14" s="7"/>
      <c r="AS14" s="7"/>
      <c r="AT14" s="91"/>
      <c r="AU14" s="28"/>
      <c r="AV14" s="52"/>
      <c r="AW14" s="35"/>
      <c r="AX14" s="35"/>
      <c r="AY14" s="35"/>
      <c r="AZ14" s="35"/>
      <c r="BA14" s="35"/>
      <c r="BB14" s="35"/>
      <c r="BC14" s="35"/>
      <c r="BD14" s="35"/>
    </row>
    <row r="15" spans="1:56" ht="28.5" customHeight="1" x14ac:dyDescent="0.25">
      <c r="A15" s="86" t="s">
        <v>64</v>
      </c>
      <c r="B15" s="87" t="s">
        <v>21</v>
      </c>
      <c r="C15" s="13" t="s">
        <v>24</v>
      </c>
      <c r="D15" s="83">
        <f>SUM(E15:AV15)</f>
        <v>70</v>
      </c>
      <c r="E15" s="12">
        <v>2</v>
      </c>
      <c r="F15" s="12">
        <v>2</v>
      </c>
      <c r="G15" s="12">
        <v>2</v>
      </c>
      <c r="H15" s="12">
        <v>2</v>
      </c>
      <c r="I15" s="12">
        <v>2</v>
      </c>
      <c r="J15" s="12">
        <v>2</v>
      </c>
      <c r="K15" s="12">
        <v>2</v>
      </c>
      <c r="L15" s="12">
        <v>2</v>
      </c>
      <c r="M15" s="12">
        <v>2</v>
      </c>
      <c r="N15" s="12">
        <v>2</v>
      </c>
      <c r="O15" s="12">
        <v>2</v>
      </c>
      <c r="P15" s="12">
        <v>2</v>
      </c>
      <c r="Q15" s="12">
        <v>2</v>
      </c>
      <c r="R15" s="12">
        <v>2</v>
      </c>
      <c r="S15" s="12">
        <v>2</v>
      </c>
      <c r="T15" s="12">
        <v>2</v>
      </c>
      <c r="U15" s="7"/>
      <c r="V15" s="38"/>
      <c r="W15" s="38"/>
      <c r="X15" s="12">
        <v>2</v>
      </c>
      <c r="Y15" s="12">
        <v>2</v>
      </c>
      <c r="Z15" s="12">
        <v>2</v>
      </c>
      <c r="AA15" s="12">
        <v>2</v>
      </c>
      <c r="AB15" s="12">
        <v>2</v>
      </c>
      <c r="AC15" s="12">
        <v>2</v>
      </c>
      <c r="AD15" s="12">
        <v>2</v>
      </c>
      <c r="AE15" s="12">
        <v>2</v>
      </c>
      <c r="AF15" s="12">
        <v>2</v>
      </c>
      <c r="AG15" s="12">
        <v>2</v>
      </c>
      <c r="AH15" s="12">
        <v>2</v>
      </c>
      <c r="AI15" s="12">
        <v>2</v>
      </c>
      <c r="AJ15" s="12">
        <v>2</v>
      </c>
      <c r="AK15" s="12">
        <v>2</v>
      </c>
      <c r="AL15" s="12">
        <v>2</v>
      </c>
      <c r="AM15" s="12">
        <v>2</v>
      </c>
      <c r="AN15" s="12">
        <v>2</v>
      </c>
      <c r="AO15" s="12">
        <v>2</v>
      </c>
      <c r="AP15" s="12">
        <v>2</v>
      </c>
      <c r="AQ15" s="75"/>
      <c r="AR15" s="7"/>
      <c r="AS15" s="7"/>
      <c r="AT15" s="91"/>
      <c r="AU15" s="28"/>
      <c r="AV15" s="52"/>
      <c r="AW15" s="35"/>
      <c r="AX15" s="35"/>
      <c r="AY15" s="35"/>
      <c r="AZ15" s="35"/>
      <c r="BA15" s="35"/>
      <c r="BB15" s="35"/>
      <c r="BC15" s="35"/>
      <c r="BD15" s="35"/>
    </row>
    <row r="16" spans="1:56" s="18" customFormat="1" ht="30" customHeight="1" x14ac:dyDescent="0.2">
      <c r="A16" s="47" t="s">
        <v>27</v>
      </c>
      <c r="B16" s="48" t="s">
        <v>28</v>
      </c>
      <c r="C16" s="2" t="s">
        <v>23</v>
      </c>
      <c r="D16" s="14">
        <f>SUM(D17,D22,D26)</f>
        <v>1036</v>
      </c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1"/>
      <c r="V16" s="37"/>
      <c r="W16" s="37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76"/>
      <c r="AR16" s="11"/>
      <c r="AS16" s="11"/>
      <c r="AT16" s="90"/>
      <c r="AU16" s="31"/>
      <c r="AV16" s="32"/>
      <c r="AW16" s="40"/>
      <c r="AX16" s="40"/>
      <c r="AY16" s="40"/>
      <c r="AZ16" s="40"/>
      <c r="BA16" s="40"/>
      <c r="BB16" s="40"/>
      <c r="BC16" s="40"/>
      <c r="BD16" s="40"/>
    </row>
    <row r="17" spans="1:56" s="1" customFormat="1" ht="36" x14ac:dyDescent="0.2">
      <c r="A17" s="49" t="s">
        <v>29</v>
      </c>
      <c r="B17" s="50" t="s">
        <v>30</v>
      </c>
      <c r="C17" s="3" t="s">
        <v>23</v>
      </c>
      <c r="D17" s="15">
        <f>SUM(D18,D19,D20)</f>
        <v>663</v>
      </c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1"/>
      <c r="V17" s="37"/>
      <c r="W17" s="37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76"/>
      <c r="AR17" s="11"/>
      <c r="AS17" s="11"/>
      <c r="AT17" s="90"/>
      <c r="AU17" s="31"/>
      <c r="AV17" s="32"/>
      <c r="AW17" s="40"/>
      <c r="AX17" s="40"/>
      <c r="AY17" s="40"/>
      <c r="AZ17" s="40"/>
      <c r="BA17" s="40"/>
      <c r="BB17" s="40"/>
      <c r="BC17" s="40"/>
      <c r="BD17" s="40"/>
    </row>
    <row r="18" spans="1:56" ht="28.5" customHeight="1" x14ac:dyDescent="0.25">
      <c r="A18" s="86" t="s">
        <v>31</v>
      </c>
      <c r="B18" s="87" t="s">
        <v>33</v>
      </c>
      <c r="C18" s="13" t="s">
        <v>24</v>
      </c>
      <c r="D18" s="83">
        <f>SUM(E18:AV18)</f>
        <v>280</v>
      </c>
      <c r="E18" s="12">
        <v>8</v>
      </c>
      <c r="F18" s="12">
        <v>8</v>
      </c>
      <c r="G18" s="12">
        <v>8</v>
      </c>
      <c r="H18" s="12">
        <v>8</v>
      </c>
      <c r="I18" s="12">
        <v>8</v>
      </c>
      <c r="J18" s="12">
        <v>8</v>
      </c>
      <c r="K18" s="12">
        <v>8</v>
      </c>
      <c r="L18" s="12">
        <v>8</v>
      </c>
      <c r="M18" s="12">
        <v>8</v>
      </c>
      <c r="N18" s="12">
        <v>8</v>
      </c>
      <c r="O18" s="12">
        <v>8</v>
      </c>
      <c r="P18" s="12">
        <v>8</v>
      </c>
      <c r="Q18" s="12">
        <v>8</v>
      </c>
      <c r="R18" s="12">
        <v>8</v>
      </c>
      <c r="S18" s="12">
        <v>8</v>
      </c>
      <c r="T18" s="12">
        <v>8</v>
      </c>
      <c r="U18" s="7"/>
      <c r="V18" s="38"/>
      <c r="W18" s="38"/>
      <c r="X18" s="12">
        <v>8</v>
      </c>
      <c r="Y18" s="12">
        <v>8</v>
      </c>
      <c r="Z18" s="12">
        <v>8</v>
      </c>
      <c r="AA18" s="12">
        <v>8</v>
      </c>
      <c r="AB18" s="12">
        <v>8</v>
      </c>
      <c r="AC18" s="12">
        <v>8</v>
      </c>
      <c r="AD18" s="12">
        <v>8</v>
      </c>
      <c r="AE18" s="12">
        <v>8</v>
      </c>
      <c r="AF18" s="12">
        <v>8</v>
      </c>
      <c r="AG18" s="12">
        <v>8</v>
      </c>
      <c r="AH18" s="12">
        <v>8</v>
      </c>
      <c r="AI18" s="12">
        <v>8</v>
      </c>
      <c r="AJ18" s="12">
        <v>8</v>
      </c>
      <c r="AK18" s="12">
        <v>8</v>
      </c>
      <c r="AL18" s="12">
        <v>8</v>
      </c>
      <c r="AM18" s="12">
        <v>8</v>
      </c>
      <c r="AN18" s="12">
        <v>8</v>
      </c>
      <c r="AO18" s="12">
        <v>8</v>
      </c>
      <c r="AP18" s="12">
        <v>8</v>
      </c>
      <c r="AQ18" s="75"/>
      <c r="AR18" s="7"/>
      <c r="AS18" s="7"/>
      <c r="AT18" s="91"/>
      <c r="AU18" s="28"/>
      <c r="AV18" s="52"/>
      <c r="AW18" s="35"/>
      <c r="AX18" s="35"/>
      <c r="AY18" s="35"/>
      <c r="AZ18" s="35"/>
      <c r="BA18" s="35"/>
      <c r="BB18" s="35"/>
      <c r="BC18" s="35"/>
      <c r="BD18" s="35"/>
    </row>
    <row r="19" spans="1:56" ht="28.5" customHeight="1" x14ac:dyDescent="0.25">
      <c r="A19" s="86" t="s">
        <v>32</v>
      </c>
      <c r="B19" s="88" t="s">
        <v>34</v>
      </c>
      <c r="C19" s="13" t="s">
        <v>24</v>
      </c>
      <c r="D19" s="83">
        <f>SUM(E19:AV19)</f>
        <v>315</v>
      </c>
      <c r="E19" s="12">
        <v>9</v>
      </c>
      <c r="F19" s="12">
        <v>9</v>
      </c>
      <c r="G19" s="12">
        <v>9</v>
      </c>
      <c r="H19" s="12">
        <v>9</v>
      </c>
      <c r="I19" s="12">
        <v>9</v>
      </c>
      <c r="J19" s="12">
        <v>9</v>
      </c>
      <c r="K19" s="12">
        <v>9</v>
      </c>
      <c r="L19" s="12">
        <v>9</v>
      </c>
      <c r="M19" s="12">
        <v>9</v>
      </c>
      <c r="N19" s="12">
        <v>9</v>
      </c>
      <c r="O19" s="12">
        <v>9</v>
      </c>
      <c r="P19" s="12">
        <v>9</v>
      </c>
      <c r="Q19" s="12">
        <v>9</v>
      </c>
      <c r="R19" s="12">
        <v>9</v>
      </c>
      <c r="S19" s="12">
        <v>9</v>
      </c>
      <c r="T19" s="12">
        <v>9</v>
      </c>
      <c r="U19" s="7"/>
      <c r="V19" s="38"/>
      <c r="W19" s="38"/>
      <c r="X19" s="12">
        <v>9</v>
      </c>
      <c r="Y19" s="12">
        <v>9</v>
      </c>
      <c r="Z19" s="12">
        <v>9</v>
      </c>
      <c r="AA19" s="12">
        <v>9</v>
      </c>
      <c r="AB19" s="12">
        <v>9</v>
      </c>
      <c r="AC19" s="12">
        <v>9</v>
      </c>
      <c r="AD19" s="12">
        <v>9</v>
      </c>
      <c r="AE19" s="12">
        <v>9</v>
      </c>
      <c r="AF19" s="12">
        <v>9</v>
      </c>
      <c r="AG19" s="12">
        <v>9</v>
      </c>
      <c r="AH19" s="12">
        <v>9</v>
      </c>
      <c r="AI19" s="12">
        <v>9</v>
      </c>
      <c r="AJ19" s="12">
        <v>9</v>
      </c>
      <c r="AK19" s="12">
        <v>9</v>
      </c>
      <c r="AL19" s="12">
        <v>9</v>
      </c>
      <c r="AM19" s="12">
        <v>9</v>
      </c>
      <c r="AN19" s="12">
        <v>9</v>
      </c>
      <c r="AO19" s="12">
        <v>9</v>
      </c>
      <c r="AP19" s="12">
        <v>9</v>
      </c>
      <c r="AQ19" s="75"/>
      <c r="AR19" s="7"/>
      <c r="AS19" s="7"/>
      <c r="AT19" s="91"/>
      <c r="AU19" s="51"/>
      <c r="AV19" s="51"/>
      <c r="AW19" s="35"/>
      <c r="AX19" s="35"/>
      <c r="AY19" s="35"/>
      <c r="AZ19" s="35"/>
      <c r="BA19" s="35"/>
      <c r="BB19" s="35"/>
      <c r="BC19" s="35"/>
      <c r="BD19" s="35"/>
    </row>
    <row r="20" spans="1:56" ht="40.5" x14ac:dyDescent="0.25">
      <c r="A20" s="86" t="s">
        <v>54</v>
      </c>
      <c r="B20" s="88" t="s">
        <v>66</v>
      </c>
      <c r="C20" s="13" t="s">
        <v>24</v>
      </c>
      <c r="D20" s="83">
        <f>SUM(E20:AV20)</f>
        <v>68</v>
      </c>
      <c r="E20" s="12">
        <v>2</v>
      </c>
      <c r="F20" s="12">
        <v>2</v>
      </c>
      <c r="G20" s="12">
        <v>2</v>
      </c>
      <c r="H20" s="12">
        <v>2</v>
      </c>
      <c r="I20" s="12">
        <v>2</v>
      </c>
      <c r="J20" s="12">
        <v>2</v>
      </c>
      <c r="K20" s="12">
        <v>2</v>
      </c>
      <c r="L20" s="12">
        <v>2</v>
      </c>
      <c r="M20" s="12">
        <v>2</v>
      </c>
      <c r="N20" s="12">
        <v>2</v>
      </c>
      <c r="O20" s="12">
        <v>2</v>
      </c>
      <c r="P20" s="12">
        <v>2</v>
      </c>
      <c r="Q20" s="12">
        <v>2</v>
      </c>
      <c r="R20" s="12">
        <v>2</v>
      </c>
      <c r="S20" s="12">
        <v>2</v>
      </c>
      <c r="T20" s="12">
        <v>2</v>
      </c>
      <c r="U20" s="7"/>
      <c r="V20" s="38"/>
      <c r="W20" s="38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>
        <v>4</v>
      </c>
      <c r="AI20" s="12">
        <v>4</v>
      </c>
      <c r="AJ20" s="12">
        <v>4</v>
      </c>
      <c r="AK20" s="12">
        <v>4</v>
      </c>
      <c r="AL20" s="12">
        <v>4</v>
      </c>
      <c r="AM20" s="12">
        <v>4</v>
      </c>
      <c r="AN20" s="12">
        <v>4</v>
      </c>
      <c r="AO20" s="12">
        <v>4</v>
      </c>
      <c r="AP20" s="12">
        <v>4</v>
      </c>
      <c r="AQ20" s="75"/>
      <c r="AR20" s="7"/>
      <c r="AS20" s="7"/>
      <c r="AT20" s="91"/>
      <c r="AU20" s="51"/>
      <c r="AV20" s="28"/>
      <c r="AW20" s="35"/>
      <c r="AX20" s="35"/>
      <c r="AY20" s="35"/>
      <c r="AZ20" s="35"/>
      <c r="BA20" s="35"/>
      <c r="BB20" s="35"/>
      <c r="BC20" s="35"/>
      <c r="BD20" s="35"/>
    </row>
    <row r="21" spans="1:56" ht="28.5" customHeight="1" x14ac:dyDescent="0.25">
      <c r="A21" s="49" t="s">
        <v>36</v>
      </c>
      <c r="B21" s="50" t="s">
        <v>37</v>
      </c>
      <c r="C21" s="3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1"/>
      <c r="V21" s="37"/>
      <c r="W21" s="37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76"/>
      <c r="AR21" s="11"/>
      <c r="AS21" s="11"/>
      <c r="AT21" s="90"/>
      <c r="AU21" s="31"/>
      <c r="AV21" s="32"/>
      <c r="AW21" s="40"/>
      <c r="AX21" s="40"/>
      <c r="AY21" s="40"/>
      <c r="AZ21" s="40"/>
      <c r="BA21" s="40"/>
      <c r="BB21" s="40"/>
      <c r="BC21" s="40"/>
      <c r="BD21" s="40"/>
    </row>
    <row r="22" spans="1:56" s="17" customFormat="1" ht="54" x14ac:dyDescent="0.2">
      <c r="A22" s="49" t="s">
        <v>38</v>
      </c>
      <c r="B22" s="50" t="s">
        <v>39</v>
      </c>
      <c r="C22" s="3" t="s">
        <v>23</v>
      </c>
      <c r="D22" s="15">
        <f>SUM(D23:D25,)</f>
        <v>373</v>
      </c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1"/>
      <c r="V22" s="37"/>
      <c r="W22" s="37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76"/>
      <c r="AR22" s="11"/>
      <c r="AS22" s="11"/>
      <c r="AT22" s="90"/>
      <c r="AU22" s="31"/>
      <c r="AV22" s="32"/>
      <c r="AW22" s="40"/>
      <c r="AX22" s="40"/>
      <c r="AY22" s="40"/>
      <c r="AZ22" s="40"/>
      <c r="BA22" s="40"/>
      <c r="BB22" s="40"/>
      <c r="BC22" s="40"/>
      <c r="BD22" s="40"/>
    </row>
    <row r="23" spans="1:56" s="1" customFormat="1" ht="60.75" x14ac:dyDescent="0.2">
      <c r="A23" s="87" t="s">
        <v>40</v>
      </c>
      <c r="B23" s="87" t="s">
        <v>70</v>
      </c>
      <c r="C23" s="13" t="s">
        <v>24</v>
      </c>
      <c r="D23" s="83">
        <f>SUM(E23:AV23)</f>
        <v>193</v>
      </c>
      <c r="E23" s="12">
        <v>5</v>
      </c>
      <c r="F23" s="12">
        <v>5</v>
      </c>
      <c r="G23" s="12">
        <v>5</v>
      </c>
      <c r="H23" s="12">
        <v>5</v>
      </c>
      <c r="I23" s="12">
        <v>5</v>
      </c>
      <c r="J23" s="12">
        <v>5</v>
      </c>
      <c r="K23" s="12">
        <v>5</v>
      </c>
      <c r="L23" s="12">
        <v>5</v>
      </c>
      <c r="M23" s="12">
        <v>5</v>
      </c>
      <c r="N23" s="12">
        <v>5</v>
      </c>
      <c r="O23" s="12">
        <v>5</v>
      </c>
      <c r="P23" s="12">
        <v>5</v>
      </c>
      <c r="Q23" s="12">
        <v>5</v>
      </c>
      <c r="R23" s="12">
        <v>5</v>
      </c>
      <c r="S23" s="12">
        <v>5</v>
      </c>
      <c r="T23" s="12">
        <v>5</v>
      </c>
      <c r="U23" s="7"/>
      <c r="V23" s="38"/>
      <c r="W23" s="38"/>
      <c r="X23" s="12">
        <v>6</v>
      </c>
      <c r="Y23" s="12">
        <v>6</v>
      </c>
      <c r="Z23" s="12">
        <v>6</v>
      </c>
      <c r="AA23" s="12">
        <v>6</v>
      </c>
      <c r="AB23" s="12">
        <v>6</v>
      </c>
      <c r="AC23" s="12">
        <v>6</v>
      </c>
      <c r="AD23" s="12">
        <v>6</v>
      </c>
      <c r="AE23" s="12">
        <v>6</v>
      </c>
      <c r="AF23" s="12">
        <v>6</v>
      </c>
      <c r="AG23" s="12">
        <v>6</v>
      </c>
      <c r="AH23" s="12">
        <v>6</v>
      </c>
      <c r="AI23" s="12">
        <v>6</v>
      </c>
      <c r="AJ23" s="12">
        <v>6</v>
      </c>
      <c r="AK23" s="12">
        <v>6</v>
      </c>
      <c r="AL23" s="12">
        <v>6</v>
      </c>
      <c r="AM23" s="12">
        <v>6</v>
      </c>
      <c r="AN23" s="12">
        <v>6</v>
      </c>
      <c r="AO23" s="12">
        <v>6</v>
      </c>
      <c r="AP23" s="23">
        <v>5</v>
      </c>
      <c r="AQ23" s="75"/>
      <c r="AR23" s="7"/>
      <c r="AS23" s="7"/>
      <c r="AT23" s="91"/>
      <c r="AU23" s="28"/>
      <c r="AV23" s="52"/>
      <c r="AW23" s="35"/>
      <c r="AX23" s="35"/>
      <c r="AY23" s="35"/>
      <c r="AZ23" s="35"/>
      <c r="BA23" s="35"/>
      <c r="BB23" s="35"/>
      <c r="BC23" s="35"/>
      <c r="BD23" s="35"/>
    </row>
    <row r="24" spans="1:56" ht="60.75" x14ac:dyDescent="0.25">
      <c r="A24" s="16" t="s">
        <v>67</v>
      </c>
      <c r="B24" s="79" t="s">
        <v>68</v>
      </c>
      <c r="C24" s="13" t="s">
        <v>24</v>
      </c>
      <c r="D24" s="95">
        <f t="shared" ref="D24:D28" si="0">SUM(E24:AV24)</f>
        <v>72</v>
      </c>
      <c r="E24" s="81"/>
      <c r="F24" s="81"/>
      <c r="G24" s="81"/>
      <c r="H24" s="81"/>
      <c r="I24" s="81"/>
      <c r="J24" s="81"/>
      <c r="K24" s="81"/>
      <c r="L24" s="12"/>
      <c r="M24" s="81"/>
      <c r="N24" s="81"/>
      <c r="O24" s="81"/>
      <c r="P24" s="81"/>
      <c r="Q24" s="81"/>
      <c r="R24" s="81"/>
      <c r="S24" s="81"/>
      <c r="T24" s="81"/>
      <c r="U24" s="7"/>
      <c r="V24" s="38"/>
      <c r="W24" s="38"/>
      <c r="X24" s="23"/>
      <c r="Y24" s="81"/>
      <c r="Z24" s="81"/>
      <c r="AA24" s="81"/>
      <c r="AB24" s="81"/>
      <c r="AC24" s="12"/>
      <c r="AD24" s="12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75"/>
      <c r="AR24" s="7"/>
      <c r="AS24" s="7"/>
      <c r="AT24" s="91"/>
      <c r="AU24" s="28">
        <v>36</v>
      </c>
      <c r="AV24" s="28">
        <v>36</v>
      </c>
      <c r="AW24" s="35"/>
      <c r="AX24" s="35"/>
      <c r="AY24" s="35"/>
      <c r="AZ24" s="35"/>
      <c r="BA24" s="35"/>
      <c r="BB24" s="35"/>
      <c r="BC24" s="35"/>
      <c r="BD24" s="35"/>
    </row>
    <row r="25" spans="1:56" ht="40.5" x14ac:dyDescent="0.25">
      <c r="A25" s="70" t="s">
        <v>55</v>
      </c>
      <c r="B25" s="71" t="s">
        <v>56</v>
      </c>
      <c r="C25" s="64" t="s">
        <v>24</v>
      </c>
      <c r="D25" s="95">
        <f t="shared" si="0"/>
        <v>108</v>
      </c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54"/>
      <c r="V25" s="55"/>
      <c r="W25" s="55"/>
      <c r="X25" s="67"/>
      <c r="Y25" s="66"/>
      <c r="Z25" s="66"/>
      <c r="AA25" s="66"/>
      <c r="AB25" s="66"/>
      <c r="AC25" s="68"/>
      <c r="AD25" s="68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77"/>
      <c r="AR25" s="54">
        <v>36</v>
      </c>
      <c r="AS25" s="54">
        <v>36</v>
      </c>
      <c r="AT25" s="92">
        <v>36</v>
      </c>
      <c r="AU25" s="69"/>
      <c r="AV25" s="56"/>
      <c r="AW25" s="58"/>
      <c r="AX25" s="58"/>
      <c r="AY25" s="58"/>
      <c r="AZ25" s="58"/>
      <c r="BA25" s="58"/>
      <c r="BB25" s="58"/>
      <c r="BC25" s="58"/>
      <c r="BD25" s="58"/>
    </row>
    <row r="26" spans="1:56" s="73" customFormat="1" ht="30" customHeight="1" x14ac:dyDescent="0.25">
      <c r="A26" s="49" t="s">
        <v>61</v>
      </c>
      <c r="B26" s="50" t="s">
        <v>62</v>
      </c>
      <c r="C26" s="3" t="s">
        <v>23</v>
      </c>
      <c r="D26" s="95">
        <f t="shared" si="0"/>
        <v>0</v>
      </c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1"/>
      <c r="V26" s="37"/>
      <c r="W26" s="37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76"/>
      <c r="AR26" s="11"/>
      <c r="AS26" s="11"/>
      <c r="AT26" s="90"/>
      <c r="AU26" s="31"/>
      <c r="AV26" s="32"/>
      <c r="AW26" s="40"/>
      <c r="AX26" s="40"/>
      <c r="AY26" s="40"/>
      <c r="AZ26" s="40"/>
      <c r="BA26" s="40"/>
      <c r="BB26" s="40"/>
      <c r="BC26" s="40"/>
      <c r="BD26" s="40"/>
    </row>
    <row r="27" spans="1:56" s="72" customFormat="1" ht="60.75" x14ac:dyDescent="0.25">
      <c r="A27" s="87" t="s">
        <v>57</v>
      </c>
      <c r="B27" s="87" t="s">
        <v>59</v>
      </c>
      <c r="C27" s="13" t="s">
        <v>24</v>
      </c>
      <c r="D27" s="95">
        <f t="shared" si="0"/>
        <v>68</v>
      </c>
      <c r="E27" s="12">
        <v>2</v>
      </c>
      <c r="F27" s="12">
        <v>2</v>
      </c>
      <c r="G27" s="12">
        <v>2</v>
      </c>
      <c r="H27" s="12">
        <v>2</v>
      </c>
      <c r="I27" s="12">
        <v>2</v>
      </c>
      <c r="J27" s="12">
        <v>2</v>
      </c>
      <c r="K27" s="12">
        <v>2</v>
      </c>
      <c r="L27" s="12">
        <v>2</v>
      </c>
      <c r="M27" s="12">
        <v>2</v>
      </c>
      <c r="N27" s="12">
        <v>2</v>
      </c>
      <c r="O27" s="12">
        <v>2</v>
      </c>
      <c r="P27" s="12">
        <v>2</v>
      </c>
      <c r="Q27" s="12">
        <v>2</v>
      </c>
      <c r="R27" s="12">
        <v>2</v>
      </c>
      <c r="S27" s="12">
        <v>2</v>
      </c>
      <c r="T27" s="12">
        <v>2</v>
      </c>
      <c r="U27" s="7"/>
      <c r="V27" s="38"/>
      <c r="W27" s="38"/>
      <c r="X27" s="12">
        <v>3</v>
      </c>
      <c r="Y27" s="12">
        <v>3</v>
      </c>
      <c r="Z27" s="12">
        <v>3</v>
      </c>
      <c r="AA27" s="12">
        <v>3</v>
      </c>
      <c r="AB27" s="12">
        <v>3</v>
      </c>
      <c r="AC27" s="12">
        <v>3</v>
      </c>
      <c r="AD27" s="12">
        <v>3</v>
      </c>
      <c r="AE27" s="12">
        <v>3</v>
      </c>
      <c r="AF27" s="12">
        <v>3</v>
      </c>
      <c r="AG27" s="12">
        <v>3</v>
      </c>
      <c r="AH27" s="12">
        <v>3</v>
      </c>
      <c r="AI27" s="12">
        <v>3</v>
      </c>
      <c r="AJ27" s="12"/>
      <c r="AK27" s="12"/>
      <c r="AL27" s="12"/>
      <c r="AM27" s="12"/>
      <c r="AN27" s="12"/>
      <c r="AO27" s="12"/>
      <c r="AP27" s="12"/>
      <c r="AQ27" s="75"/>
      <c r="AR27" s="7"/>
      <c r="AS27" s="7"/>
      <c r="AT27" s="91"/>
      <c r="AU27" s="28"/>
      <c r="AV27" s="52"/>
      <c r="AW27" s="35"/>
      <c r="AX27" s="35"/>
      <c r="AY27" s="35"/>
      <c r="AZ27" s="35"/>
      <c r="BA27" s="35"/>
      <c r="BB27" s="35"/>
      <c r="BC27" s="35"/>
      <c r="BD27" s="35"/>
    </row>
    <row r="28" spans="1:56" s="17" customFormat="1" ht="60.75" x14ac:dyDescent="0.2">
      <c r="A28" s="87" t="s">
        <v>58</v>
      </c>
      <c r="B28" s="88" t="s">
        <v>60</v>
      </c>
      <c r="C28" s="13" t="s">
        <v>24</v>
      </c>
      <c r="D28" s="95">
        <f t="shared" si="0"/>
        <v>62</v>
      </c>
      <c r="E28" s="12">
        <v>2</v>
      </c>
      <c r="F28" s="12">
        <v>2</v>
      </c>
      <c r="G28" s="12">
        <v>2</v>
      </c>
      <c r="H28" s="12">
        <v>2</v>
      </c>
      <c r="I28" s="12">
        <v>2</v>
      </c>
      <c r="J28" s="12">
        <v>2</v>
      </c>
      <c r="K28" s="12">
        <v>2</v>
      </c>
      <c r="L28" s="12">
        <v>2</v>
      </c>
      <c r="M28" s="12">
        <v>2</v>
      </c>
      <c r="N28" s="12">
        <v>2</v>
      </c>
      <c r="O28" s="12">
        <v>2</v>
      </c>
      <c r="P28" s="12">
        <v>2</v>
      </c>
      <c r="Q28" s="12">
        <v>2</v>
      </c>
      <c r="R28" s="12">
        <v>2</v>
      </c>
      <c r="S28" s="12">
        <v>2</v>
      </c>
      <c r="T28" s="12">
        <v>2</v>
      </c>
      <c r="U28" s="7"/>
      <c r="V28" s="38"/>
      <c r="W28" s="38"/>
      <c r="X28" s="12"/>
      <c r="Y28" s="12"/>
      <c r="Z28" s="12"/>
      <c r="AA28" s="12"/>
      <c r="AB28" s="12"/>
      <c r="AC28" s="12"/>
      <c r="AD28" s="12"/>
      <c r="AE28" s="12"/>
      <c r="AF28" s="12">
        <v>2</v>
      </c>
      <c r="AG28" s="12">
        <v>2</v>
      </c>
      <c r="AH28" s="12"/>
      <c r="AI28" s="12">
        <v>4</v>
      </c>
      <c r="AJ28" s="12">
        <v>3</v>
      </c>
      <c r="AK28" s="12">
        <v>3</v>
      </c>
      <c r="AL28" s="12">
        <v>3</v>
      </c>
      <c r="AM28" s="12">
        <v>3</v>
      </c>
      <c r="AN28" s="12">
        <v>3</v>
      </c>
      <c r="AO28" s="12">
        <v>3</v>
      </c>
      <c r="AP28" s="12">
        <v>4</v>
      </c>
      <c r="AQ28" s="75"/>
      <c r="AR28" s="7"/>
      <c r="AS28" s="7"/>
      <c r="AT28" s="91"/>
      <c r="AU28" s="51"/>
      <c r="AV28" s="51"/>
      <c r="AW28" s="35"/>
      <c r="AX28" s="35"/>
      <c r="AY28" s="35"/>
      <c r="AZ28" s="35"/>
      <c r="BA28" s="35"/>
      <c r="BB28" s="35"/>
      <c r="BC28" s="35"/>
      <c r="BD28" s="35"/>
    </row>
    <row r="29" spans="1:56" s="17" customFormat="1" ht="20.25" x14ac:dyDescent="0.2">
      <c r="A29" s="124" t="s">
        <v>17</v>
      </c>
      <c r="B29" s="125"/>
      <c r="C29" s="125"/>
      <c r="D29" s="126"/>
      <c r="E29" s="89">
        <f>E10+E11+E14+E15+E18+E19+E20+E23+E24+E25+E27+E28</f>
        <v>36</v>
      </c>
      <c r="F29" s="89">
        <f t="shared" ref="F29:AV29" si="1">F10+F11+F14+F15+F18+F19+F20+F23+F24+F25+F27+F28</f>
        <v>36</v>
      </c>
      <c r="G29" s="89">
        <f t="shared" si="1"/>
        <v>36</v>
      </c>
      <c r="H29" s="89">
        <f t="shared" si="1"/>
        <v>36</v>
      </c>
      <c r="I29" s="89">
        <f t="shared" si="1"/>
        <v>36</v>
      </c>
      <c r="J29" s="89">
        <f t="shared" si="1"/>
        <v>36</v>
      </c>
      <c r="K29" s="89">
        <f t="shared" si="1"/>
        <v>36</v>
      </c>
      <c r="L29" s="89">
        <f t="shared" si="1"/>
        <v>36</v>
      </c>
      <c r="M29" s="89">
        <f t="shared" si="1"/>
        <v>36</v>
      </c>
      <c r="N29" s="89">
        <f t="shared" si="1"/>
        <v>36</v>
      </c>
      <c r="O29" s="89">
        <f t="shared" si="1"/>
        <v>36</v>
      </c>
      <c r="P29" s="89">
        <f t="shared" si="1"/>
        <v>36</v>
      </c>
      <c r="Q29" s="89">
        <f t="shared" si="1"/>
        <v>36</v>
      </c>
      <c r="R29" s="89">
        <f t="shared" si="1"/>
        <v>36</v>
      </c>
      <c r="S29" s="89">
        <f t="shared" si="1"/>
        <v>36</v>
      </c>
      <c r="T29" s="89">
        <f t="shared" si="1"/>
        <v>36</v>
      </c>
      <c r="U29" s="89">
        <f t="shared" si="1"/>
        <v>0</v>
      </c>
      <c r="V29" s="89">
        <f t="shared" si="1"/>
        <v>0</v>
      </c>
      <c r="W29" s="89">
        <f t="shared" si="1"/>
        <v>0</v>
      </c>
      <c r="X29" s="89">
        <f>SUM(X10:X28)</f>
        <v>36</v>
      </c>
      <c r="Y29" s="89">
        <f t="shared" si="1"/>
        <v>36</v>
      </c>
      <c r="Z29" s="89">
        <f t="shared" si="1"/>
        <v>36</v>
      </c>
      <c r="AA29" s="89">
        <f t="shared" si="1"/>
        <v>36</v>
      </c>
      <c r="AB29" s="89">
        <f t="shared" si="1"/>
        <v>36</v>
      </c>
      <c r="AC29" s="89">
        <f t="shared" si="1"/>
        <v>36</v>
      </c>
      <c r="AD29" s="89">
        <f t="shared" si="1"/>
        <v>36</v>
      </c>
      <c r="AE29" s="89">
        <f t="shared" si="1"/>
        <v>36</v>
      </c>
      <c r="AF29" s="89">
        <f t="shared" si="1"/>
        <v>36</v>
      </c>
      <c r="AG29" s="89">
        <f t="shared" si="1"/>
        <v>36</v>
      </c>
      <c r="AH29" s="89">
        <f t="shared" si="1"/>
        <v>36</v>
      </c>
      <c r="AI29" s="89">
        <f>AI28+AI27+AI25+AI24+AI23+AI20+AI19+AI18+AI15+AI14</f>
        <v>36</v>
      </c>
      <c r="AJ29" s="89">
        <f>AJ10+AJ11+AJ14+AJ15+AJ18+AJ19+AJ20+AJ23+AJ24+AJ25+AJ27+AJ28</f>
        <v>36</v>
      </c>
      <c r="AK29" s="89">
        <f t="shared" si="1"/>
        <v>36</v>
      </c>
      <c r="AL29" s="89">
        <f t="shared" si="1"/>
        <v>36</v>
      </c>
      <c r="AM29" s="89">
        <f t="shared" si="1"/>
        <v>36</v>
      </c>
      <c r="AN29" s="89">
        <f t="shared" si="1"/>
        <v>36</v>
      </c>
      <c r="AO29" s="89">
        <f t="shared" si="1"/>
        <v>36</v>
      </c>
      <c r="AP29" s="89">
        <f t="shared" si="1"/>
        <v>36</v>
      </c>
      <c r="AQ29" s="89">
        <f t="shared" si="1"/>
        <v>0</v>
      </c>
      <c r="AR29" s="89">
        <f t="shared" si="1"/>
        <v>36</v>
      </c>
      <c r="AS29" s="89">
        <f t="shared" si="1"/>
        <v>36</v>
      </c>
      <c r="AT29" s="89">
        <f t="shared" si="1"/>
        <v>36</v>
      </c>
      <c r="AU29" s="89">
        <f t="shared" si="1"/>
        <v>36</v>
      </c>
      <c r="AV29" s="89">
        <f t="shared" si="1"/>
        <v>36</v>
      </c>
      <c r="AW29" s="58"/>
      <c r="AX29" s="58"/>
      <c r="AY29" s="58"/>
      <c r="AZ29" s="58"/>
      <c r="BA29" s="58"/>
      <c r="BB29" s="58"/>
      <c r="BC29" s="58"/>
      <c r="BD29" s="58"/>
    </row>
    <row r="30" spans="1:56" ht="72" x14ac:dyDescent="0.25">
      <c r="A30" s="59" t="s">
        <v>41</v>
      </c>
      <c r="B30" s="60" t="s">
        <v>42</v>
      </c>
      <c r="C30" s="61"/>
      <c r="D30" s="62"/>
      <c r="E30" s="63"/>
      <c r="F30" s="63"/>
      <c r="G30" s="63"/>
      <c r="H30" s="63"/>
      <c r="I30" s="63"/>
      <c r="J30" s="63"/>
      <c r="K30" s="63"/>
      <c r="L30" s="63"/>
      <c r="M30" s="63"/>
      <c r="N30" s="63"/>
      <c r="O30" s="63"/>
      <c r="P30" s="63"/>
      <c r="Q30" s="63"/>
      <c r="R30" s="63"/>
      <c r="S30" s="63"/>
      <c r="T30" s="63"/>
      <c r="U30" s="54"/>
      <c r="V30" s="55"/>
      <c r="W30" s="55"/>
      <c r="X30" s="63"/>
      <c r="Y30" s="63"/>
      <c r="Z30" s="63"/>
      <c r="AA30" s="63"/>
      <c r="AB30" s="63"/>
      <c r="AC30" s="63"/>
      <c r="AD30" s="63"/>
      <c r="AE30" s="63"/>
      <c r="AF30" s="63"/>
      <c r="AG30" s="63"/>
      <c r="AH30" s="63"/>
      <c r="AI30" s="63"/>
      <c r="AJ30" s="63"/>
      <c r="AK30" s="63"/>
      <c r="AL30" s="63"/>
      <c r="AM30" s="63"/>
      <c r="AN30" s="63"/>
      <c r="AO30" s="63" t="s">
        <v>19</v>
      </c>
      <c r="AP30" s="63"/>
      <c r="AQ30" s="77"/>
      <c r="AR30" s="54"/>
      <c r="AS30" s="54"/>
      <c r="AT30" s="92"/>
      <c r="AU30" s="56"/>
      <c r="AV30" s="57"/>
      <c r="AW30" s="58"/>
      <c r="AX30" s="58"/>
      <c r="AY30" s="58"/>
      <c r="AZ30" s="58"/>
      <c r="BA30" s="58"/>
      <c r="BB30" s="58"/>
      <c r="BC30" s="58"/>
      <c r="BD30" s="58"/>
    </row>
    <row r="31" spans="1:56" ht="40.5" x14ac:dyDescent="0.25">
      <c r="A31" s="44" t="s">
        <v>43</v>
      </c>
      <c r="B31" s="46" t="s">
        <v>45</v>
      </c>
      <c r="C31" s="13"/>
      <c r="D31" s="83">
        <f>SUM(E31:AV31)</f>
        <v>140</v>
      </c>
      <c r="E31" s="81">
        <v>4</v>
      </c>
      <c r="F31" s="81">
        <v>4</v>
      </c>
      <c r="G31" s="81">
        <v>4</v>
      </c>
      <c r="H31" s="81">
        <v>4</v>
      </c>
      <c r="I31" s="81">
        <v>4</v>
      </c>
      <c r="J31" s="81">
        <v>4</v>
      </c>
      <c r="K31" s="81">
        <v>4</v>
      </c>
      <c r="L31" s="81">
        <v>4</v>
      </c>
      <c r="M31" s="81">
        <v>4</v>
      </c>
      <c r="N31" s="81">
        <v>4</v>
      </c>
      <c r="O31" s="81">
        <v>4</v>
      </c>
      <c r="P31" s="81">
        <v>4</v>
      </c>
      <c r="Q31" s="81">
        <v>4</v>
      </c>
      <c r="R31" s="81">
        <v>4</v>
      </c>
      <c r="S31" s="81">
        <v>4</v>
      </c>
      <c r="T31" s="81">
        <v>4</v>
      </c>
      <c r="U31" s="7"/>
      <c r="V31" s="38"/>
      <c r="W31" s="38"/>
      <c r="X31" s="81">
        <v>4</v>
      </c>
      <c r="Y31" s="81">
        <v>4</v>
      </c>
      <c r="Z31" s="81">
        <v>4</v>
      </c>
      <c r="AA31" s="81">
        <v>4</v>
      </c>
      <c r="AB31" s="81">
        <v>4</v>
      </c>
      <c r="AC31" s="81">
        <v>4</v>
      </c>
      <c r="AD31" s="81">
        <v>4</v>
      </c>
      <c r="AE31" s="81">
        <v>4</v>
      </c>
      <c r="AF31" s="81">
        <v>4</v>
      </c>
      <c r="AG31" s="81">
        <v>4</v>
      </c>
      <c r="AH31" s="81">
        <v>4</v>
      </c>
      <c r="AI31" s="81">
        <v>4</v>
      </c>
      <c r="AJ31" s="81">
        <v>4</v>
      </c>
      <c r="AK31" s="81">
        <v>4</v>
      </c>
      <c r="AL31" s="81">
        <v>4</v>
      </c>
      <c r="AM31" s="81">
        <v>4</v>
      </c>
      <c r="AN31" s="81">
        <v>4</v>
      </c>
      <c r="AO31" s="81">
        <v>4</v>
      </c>
      <c r="AP31" s="81">
        <v>4</v>
      </c>
      <c r="AQ31" s="75"/>
      <c r="AR31" s="7"/>
      <c r="AS31" s="7"/>
      <c r="AT31" s="91"/>
      <c r="AU31" s="30"/>
      <c r="AV31" s="52"/>
      <c r="AW31" s="35"/>
      <c r="AX31" s="35"/>
      <c r="AY31" s="35"/>
      <c r="AZ31" s="35"/>
      <c r="BA31" s="35"/>
      <c r="BB31" s="35"/>
      <c r="BC31" s="35"/>
      <c r="BD31" s="35"/>
    </row>
    <row r="32" spans="1:56" s="21" customFormat="1" ht="72" customHeight="1" x14ac:dyDescent="0.25">
      <c r="A32" s="44" t="s">
        <v>44</v>
      </c>
      <c r="B32" s="45" t="s">
        <v>46</v>
      </c>
      <c r="C32" s="13"/>
      <c r="D32" s="83">
        <f>SUM(E32:AV32)</f>
        <v>70</v>
      </c>
      <c r="E32" s="81">
        <v>2</v>
      </c>
      <c r="F32" s="81">
        <v>2</v>
      </c>
      <c r="G32" s="81">
        <v>2</v>
      </c>
      <c r="H32" s="81">
        <v>2</v>
      </c>
      <c r="I32" s="81">
        <v>2</v>
      </c>
      <c r="J32" s="81">
        <v>2</v>
      </c>
      <c r="K32" s="81">
        <v>2</v>
      </c>
      <c r="L32" s="81">
        <v>2</v>
      </c>
      <c r="M32" s="81">
        <v>2</v>
      </c>
      <c r="N32" s="81">
        <v>2</v>
      </c>
      <c r="O32" s="81">
        <v>2</v>
      </c>
      <c r="P32" s="81">
        <v>2</v>
      </c>
      <c r="Q32" s="81">
        <v>2</v>
      </c>
      <c r="R32" s="81">
        <v>2</v>
      </c>
      <c r="S32" s="81">
        <v>2</v>
      </c>
      <c r="T32" s="81">
        <v>2</v>
      </c>
      <c r="U32" s="7"/>
      <c r="V32" s="38"/>
      <c r="W32" s="38"/>
      <c r="X32" s="81">
        <v>2</v>
      </c>
      <c r="Y32" s="81">
        <v>2</v>
      </c>
      <c r="Z32" s="81">
        <v>2</v>
      </c>
      <c r="AA32" s="81">
        <v>2</v>
      </c>
      <c r="AB32" s="81">
        <v>2</v>
      </c>
      <c r="AC32" s="81">
        <v>2</v>
      </c>
      <c r="AD32" s="81">
        <v>2</v>
      </c>
      <c r="AE32" s="81">
        <v>2</v>
      </c>
      <c r="AF32" s="81">
        <v>2</v>
      </c>
      <c r="AG32" s="81">
        <v>2</v>
      </c>
      <c r="AH32" s="81">
        <v>2</v>
      </c>
      <c r="AI32" s="81">
        <v>2</v>
      </c>
      <c r="AJ32" s="81">
        <v>2</v>
      </c>
      <c r="AK32" s="81">
        <v>2</v>
      </c>
      <c r="AL32" s="81">
        <v>2</v>
      </c>
      <c r="AM32" s="81">
        <v>2</v>
      </c>
      <c r="AN32" s="81">
        <v>2</v>
      </c>
      <c r="AO32" s="81">
        <v>2</v>
      </c>
      <c r="AP32" s="81">
        <v>2</v>
      </c>
      <c r="AQ32" s="75"/>
      <c r="AR32" s="7"/>
      <c r="AS32" s="7"/>
      <c r="AT32" s="91"/>
      <c r="AU32" s="51"/>
      <c r="AV32" s="52"/>
      <c r="AW32" s="35"/>
      <c r="AX32" s="35"/>
      <c r="AY32" s="35"/>
      <c r="AZ32" s="35"/>
      <c r="BA32" s="35"/>
      <c r="BB32" s="35"/>
      <c r="BC32" s="35"/>
      <c r="BD32" s="35"/>
    </row>
    <row r="33" spans="1:56" ht="36.75" customHeight="1" x14ac:dyDescent="0.25">
      <c r="A33" s="121" t="s">
        <v>47</v>
      </c>
      <c r="B33" s="122"/>
      <c r="C33" s="122"/>
      <c r="D33" s="123"/>
      <c r="E33" s="41">
        <f>SUM(E31+E32)</f>
        <v>6</v>
      </c>
      <c r="F33" s="41">
        <f>SUM(F31+F32)</f>
        <v>6</v>
      </c>
      <c r="G33" s="41">
        <f t="shared" ref="G33:AV33" si="2">SUM(G31+G32)</f>
        <v>6</v>
      </c>
      <c r="H33" s="41">
        <f t="shared" si="2"/>
        <v>6</v>
      </c>
      <c r="I33" s="41">
        <f t="shared" si="2"/>
        <v>6</v>
      </c>
      <c r="J33" s="41">
        <f t="shared" si="2"/>
        <v>6</v>
      </c>
      <c r="K33" s="41">
        <f t="shared" si="2"/>
        <v>6</v>
      </c>
      <c r="L33" s="41">
        <f t="shared" si="2"/>
        <v>6</v>
      </c>
      <c r="M33" s="41">
        <f t="shared" si="2"/>
        <v>6</v>
      </c>
      <c r="N33" s="41">
        <f t="shared" si="2"/>
        <v>6</v>
      </c>
      <c r="O33" s="41">
        <f t="shared" si="2"/>
        <v>6</v>
      </c>
      <c r="P33" s="41">
        <f t="shared" si="2"/>
        <v>6</v>
      </c>
      <c r="Q33" s="41">
        <f t="shared" si="2"/>
        <v>6</v>
      </c>
      <c r="R33" s="41">
        <f t="shared" si="2"/>
        <v>6</v>
      </c>
      <c r="S33" s="41">
        <f t="shared" si="2"/>
        <v>6</v>
      </c>
      <c r="T33" s="41">
        <f t="shared" si="2"/>
        <v>6</v>
      </c>
      <c r="U33" s="41">
        <f t="shared" si="2"/>
        <v>0</v>
      </c>
      <c r="V33" s="41">
        <f t="shared" si="2"/>
        <v>0</v>
      </c>
      <c r="W33" s="41">
        <f t="shared" si="2"/>
        <v>0</v>
      </c>
      <c r="X33" s="41">
        <f t="shared" si="2"/>
        <v>6</v>
      </c>
      <c r="Y33" s="41">
        <f t="shared" si="2"/>
        <v>6</v>
      </c>
      <c r="Z33" s="41">
        <f t="shared" si="2"/>
        <v>6</v>
      </c>
      <c r="AA33" s="41">
        <f t="shared" si="2"/>
        <v>6</v>
      </c>
      <c r="AB33" s="41">
        <f t="shared" si="2"/>
        <v>6</v>
      </c>
      <c r="AC33" s="41">
        <f t="shared" si="2"/>
        <v>6</v>
      </c>
      <c r="AD33" s="41">
        <f t="shared" si="2"/>
        <v>6</v>
      </c>
      <c r="AE33" s="41">
        <f t="shared" si="2"/>
        <v>6</v>
      </c>
      <c r="AF33" s="41">
        <f t="shared" si="2"/>
        <v>6</v>
      </c>
      <c r="AG33" s="41">
        <f t="shared" si="2"/>
        <v>6</v>
      </c>
      <c r="AH33" s="41">
        <f t="shared" si="2"/>
        <v>6</v>
      </c>
      <c r="AI33" s="41">
        <f t="shared" si="2"/>
        <v>6</v>
      </c>
      <c r="AJ33" s="41">
        <f t="shared" si="2"/>
        <v>6</v>
      </c>
      <c r="AK33" s="41">
        <f t="shared" si="2"/>
        <v>6</v>
      </c>
      <c r="AL33" s="41">
        <f t="shared" si="2"/>
        <v>6</v>
      </c>
      <c r="AM33" s="41">
        <f t="shared" si="2"/>
        <v>6</v>
      </c>
      <c r="AN33" s="41">
        <f t="shared" si="2"/>
        <v>6</v>
      </c>
      <c r="AO33" s="41">
        <f t="shared" si="2"/>
        <v>6</v>
      </c>
      <c r="AP33" s="41">
        <f t="shared" si="2"/>
        <v>6</v>
      </c>
      <c r="AQ33" s="41">
        <f t="shared" si="2"/>
        <v>0</v>
      </c>
      <c r="AR33" s="41">
        <f t="shared" si="2"/>
        <v>0</v>
      </c>
      <c r="AS33" s="41">
        <f t="shared" si="2"/>
        <v>0</v>
      </c>
      <c r="AT33" s="41">
        <f t="shared" si="2"/>
        <v>0</v>
      </c>
      <c r="AU33" s="41">
        <f t="shared" si="2"/>
        <v>0</v>
      </c>
      <c r="AV33" s="41">
        <f t="shared" si="2"/>
        <v>0</v>
      </c>
      <c r="AW33" s="41"/>
      <c r="AX33" s="41"/>
      <c r="AY33" s="41"/>
      <c r="AZ33" s="41"/>
      <c r="BA33" s="41"/>
      <c r="BB33" s="41"/>
      <c r="BC33" s="41"/>
      <c r="BD33" s="41"/>
    </row>
    <row r="34" spans="1:56" ht="36.75" customHeight="1" x14ac:dyDescent="0.25">
      <c r="A34" s="121" t="s">
        <v>71</v>
      </c>
      <c r="B34" s="122"/>
      <c r="C34" s="122"/>
      <c r="D34" s="123"/>
      <c r="E34" s="41">
        <v>12</v>
      </c>
      <c r="F34" s="41">
        <v>12</v>
      </c>
      <c r="G34" s="41">
        <v>12</v>
      </c>
      <c r="H34" s="41">
        <v>12</v>
      </c>
      <c r="I34" s="41">
        <v>12</v>
      </c>
      <c r="J34" s="41">
        <v>12</v>
      </c>
      <c r="K34" s="41">
        <v>12</v>
      </c>
      <c r="L34" s="41">
        <v>12</v>
      </c>
      <c r="M34" s="41">
        <v>12</v>
      </c>
      <c r="N34" s="41">
        <v>12</v>
      </c>
      <c r="O34" s="41">
        <v>12</v>
      </c>
      <c r="P34" s="41">
        <v>12</v>
      </c>
      <c r="Q34" s="41">
        <v>12</v>
      </c>
      <c r="R34" s="41">
        <v>12</v>
      </c>
      <c r="S34" s="41">
        <v>12</v>
      </c>
      <c r="T34" s="41">
        <v>12</v>
      </c>
      <c r="U34" s="41"/>
      <c r="V34" s="41"/>
      <c r="W34" s="41"/>
      <c r="X34" s="41">
        <v>12</v>
      </c>
      <c r="Y34" s="41">
        <v>12</v>
      </c>
      <c r="Z34" s="41">
        <v>12</v>
      </c>
      <c r="AA34" s="41">
        <v>12</v>
      </c>
      <c r="AB34" s="41">
        <v>12</v>
      </c>
      <c r="AC34" s="41">
        <v>12</v>
      </c>
      <c r="AD34" s="41">
        <v>12</v>
      </c>
      <c r="AE34" s="41">
        <v>12</v>
      </c>
      <c r="AF34" s="41">
        <v>12</v>
      </c>
      <c r="AG34" s="41">
        <v>12</v>
      </c>
      <c r="AH34" s="41">
        <v>12</v>
      </c>
      <c r="AI34" s="41">
        <v>12</v>
      </c>
      <c r="AJ34" s="41">
        <v>12</v>
      </c>
      <c r="AK34" s="41">
        <v>12</v>
      </c>
      <c r="AL34" s="41">
        <v>12</v>
      </c>
      <c r="AM34" s="41">
        <v>12</v>
      </c>
      <c r="AN34" s="41">
        <v>12</v>
      </c>
      <c r="AO34" s="41">
        <v>12</v>
      </c>
      <c r="AP34" s="41">
        <v>12</v>
      </c>
      <c r="AQ34" s="41">
        <v>0</v>
      </c>
      <c r="AR34" s="41">
        <v>0</v>
      </c>
      <c r="AS34" s="41">
        <v>0</v>
      </c>
      <c r="AT34" s="41">
        <v>0</v>
      </c>
      <c r="AU34" s="41">
        <v>0</v>
      </c>
      <c r="AV34" s="41">
        <v>0</v>
      </c>
      <c r="AW34" s="41"/>
      <c r="AX34" s="41"/>
      <c r="AY34" s="41"/>
      <c r="AZ34" s="41"/>
      <c r="BA34" s="41"/>
      <c r="BB34" s="41"/>
      <c r="BC34" s="41"/>
      <c r="BD34" s="41"/>
    </row>
    <row r="35" spans="1:56" s="42" customFormat="1" ht="27" customHeight="1" x14ac:dyDescent="0.25">
      <c r="A35" s="117" t="s">
        <v>18</v>
      </c>
      <c r="B35" s="118"/>
      <c r="C35" s="118"/>
      <c r="D35" s="118"/>
      <c r="E35" s="43">
        <f>E34+E33+E29</f>
        <v>54</v>
      </c>
      <c r="F35" s="43">
        <f t="shared" ref="F35:AV35" si="3">F34+F33+F29</f>
        <v>54</v>
      </c>
      <c r="G35" s="43">
        <f t="shared" si="3"/>
        <v>54</v>
      </c>
      <c r="H35" s="43">
        <f t="shared" si="3"/>
        <v>54</v>
      </c>
      <c r="I35" s="43">
        <f t="shared" si="3"/>
        <v>54</v>
      </c>
      <c r="J35" s="43">
        <f t="shared" si="3"/>
        <v>54</v>
      </c>
      <c r="K35" s="43">
        <f t="shared" si="3"/>
        <v>54</v>
      </c>
      <c r="L35" s="43">
        <f t="shared" si="3"/>
        <v>54</v>
      </c>
      <c r="M35" s="43">
        <f t="shared" si="3"/>
        <v>54</v>
      </c>
      <c r="N35" s="43">
        <f t="shared" si="3"/>
        <v>54</v>
      </c>
      <c r="O35" s="43">
        <f t="shared" si="3"/>
        <v>54</v>
      </c>
      <c r="P35" s="43">
        <f t="shared" si="3"/>
        <v>54</v>
      </c>
      <c r="Q35" s="43">
        <f t="shared" si="3"/>
        <v>54</v>
      </c>
      <c r="R35" s="43">
        <f t="shared" si="3"/>
        <v>54</v>
      </c>
      <c r="S35" s="43">
        <f t="shared" si="3"/>
        <v>54</v>
      </c>
      <c r="T35" s="43">
        <f t="shared" si="3"/>
        <v>54</v>
      </c>
      <c r="U35" s="43">
        <f t="shared" si="3"/>
        <v>0</v>
      </c>
      <c r="V35" s="43">
        <f t="shared" si="3"/>
        <v>0</v>
      </c>
      <c r="W35" s="43">
        <f t="shared" si="3"/>
        <v>0</v>
      </c>
      <c r="X35" s="43">
        <f t="shared" si="3"/>
        <v>54</v>
      </c>
      <c r="Y35" s="43">
        <f t="shared" si="3"/>
        <v>54</v>
      </c>
      <c r="Z35" s="43">
        <f t="shared" si="3"/>
        <v>54</v>
      </c>
      <c r="AA35" s="43">
        <f t="shared" si="3"/>
        <v>54</v>
      </c>
      <c r="AB35" s="43">
        <f t="shared" si="3"/>
        <v>54</v>
      </c>
      <c r="AC35" s="43">
        <f t="shared" si="3"/>
        <v>54</v>
      </c>
      <c r="AD35" s="43">
        <f t="shared" si="3"/>
        <v>54</v>
      </c>
      <c r="AE35" s="43">
        <f t="shared" si="3"/>
        <v>54</v>
      </c>
      <c r="AF35" s="43">
        <f t="shared" si="3"/>
        <v>54</v>
      </c>
      <c r="AG35" s="43">
        <f t="shared" si="3"/>
        <v>54</v>
      </c>
      <c r="AH35" s="43">
        <f t="shared" si="3"/>
        <v>54</v>
      </c>
      <c r="AI35" s="43">
        <f t="shared" si="3"/>
        <v>54</v>
      </c>
      <c r="AJ35" s="43">
        <f t="shared" si="3"/>
        <v>54</v>
      </c>
      <c r="AK35" s="43">
        <f t="shared" si="3"/>
        <v>54</v>
      </c>
      <c r="AL35" s="43">
        <f t="shared" si="3"/>
        <v>54</v>
      </c>
      <c r="AM35" s="43">
        <f t="shared" si="3"/>
        <v>54</v>
      </c>
      <c r="AN35" s="43">
        <f t="shared" si="3"/>
        <v>54</v>
      </c>
      <c r="AO35" s="43">
        <f t="shared" si="3"/>
        <v>54</v>
      </c>
      <c r="AP35" s="43">
        <f t="shared" si="3"/>
        <v>54</v>
      </c>
      <c r="AQ35" s="43">
        <f t="shared" si="3"/>
        <v>0</v>
      </c>
      <c r="AR35" s="43">
        <f t="shared" si="3"/>
        <v>36</v>
      </c>
      <c r="AS35" s="43">
        <f t="shared" si="3"/>
        <v>36</v>
      </c>
      <c r="AT35" s="43">
        <f t="shared" si="3"/>
        <v>36</v>
      </c>
      <c r="AU35" s="43">
        <f t="shared" si="3"/>
        <v>36</v>
      </c>
      <c r="AV35" s="43">
        <f t="shared" si="3"/>
        <v>36</v>
      </c>
      <c r="AW35" s="41"/>
      <c r="AX35" s="41"/>
      <c r="AY35" s="41"/>
      <c r="AZ35" s="41"/>
      <c r="BA35" s="41"/>
      <c r="BB35" s="41"/>
      <c r="BC35" s="41"/>
      <c r="BD35" s="41"/>
    </row>
    <row r="40" spans="1:56" x14ac:dyDescent="0.25">
      <c r="U40" s="25" t="s">
        <v>19</v>
      </c>
    </row>
  </sheetData>
  <mergeCells count="33">
    <mergeCell ref="AE2:AH2"/>
    <mergeCell ref="AI2:AI3"/>
    <mergeCell ref="R2:U2"/>
    <mergeCell ref="A35:D35"/>
    <mergeCell ref="Q2:Q3"/>
    <mergeCell ref="N2:P2"/>
    <mergeCell ref="A33:D33"/>
    <mergeCell ref="A29:D29"/>
    <mergeCell ref="A34:D34"/>
    <mergeCell ref="E6:BD6"/>
    <mergeCell ref="J2:L2"/>
    <mergeCell ref="I2:I3"/>
    <mergeCell ref="E4:BD4"/>
    <mergeCell ref="AD2:AD3"/>
    <mergeCell ref="AW2:AY2"/>
    <mergeCell ref="AJ2:AL2"/>
    <mergeCell ref="AV2:AV3"/>
    <mergeCell ref="AM2:AM3"/>
    <mergeCell ref="Z2:Z3"/>
    <mergeCell ref="A1:BD1"/>
    <mergeCell ref="A2:A7"/>
    <mergeCell ref="B2:B7"/>
    <mergeCell ref="C2:C7"/>
    <mergeCell ref="D2:D7"/>
    <mergeCell ref="E2:H2"/>
    <mergeCell ref="AR2:AU2"/>
    <mergeCell ref="V2:V3"/>
    <mergeCell ref="BA2:BD2"/>
    <mergeCell ref="W2:Y2"/>
    <mergeCell ref="AZ2:AZ3"/>
    <mergeCell ref="AN2:AQ2"/>
    <mergeCell ref="M2:M3"/>
    <mergeCell ref="AA2:AC2"/>
  </mergeCells>
  <phoneticPr fontId="17" type="noConversion"/>
  <pageMargins left="0.31496062992125984" right="0.31496062992125984" top="0.35433070866141736" bottom="0.35433070866141736" header="0" footer="0"/>
  <pageSetup paperSize="9" scale="42" orientation="landscape" r:id="rId1"/>
  <rowBreaks count="2" manualBreakCount="2">
    <brk id="20" max="55" man="1"/>
    <brk id="35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D36"/>
  <sheetViews>
    <sheetView view="pageBreakPreview" topLeftCell="C1" zoomScale="60" zoomScaleNormal="60" workbookViewId="0">
      <selection activeCell="E2" sqref="E2:H2"/>
    </sheetView>
  </sheetViews>
  <sheetFormatPr defaultColWidth="8.85546875" defaultRowHeight="18" x14ac:dyDescent="0.25"/>
  <cols>
    <col min="1" max="1" width="14.5703125" style="4" customWidth="1"/>
    <col min="2" max="2" width="46.28515625" style="4" customWidth="1"/>
    <col min="3" max="3" width="11.42578125" style="1" customWidth="1"/>
    <col min="4" max="4" width="4.42578125" style="4" customWidth="1"/>
    <col min="5" max="25" width="4.85546875" style="4" customWidth="1"/>
    <col min="26" max="29" width="4.85546875" style="5" customWidth="1"/>
    <col min="30" max="33" width="4.85546875" style="4" customWidth="1"/>
    <col min="34" max="34" width="4.42578125" style="4" customWidth="1"/>
    <col min="35" max="44" width="4.85546875" style="4" customWidth="1"/>
    <col min="45" max="45" width="4.85546875" style="6" customWidth="1"/>
    <col min="46" max="46" width="5.85546875" style="4" customWidth="1"/>
    <col min="47" max="47" width="4.85546875" style="4" customWidth="1"/>
    <col min="48" max="55" width="4.7109375" style="4" customWidth="1"/>
    <col min="56" max="56" width="3.42578125" style="4" customWidth="1"/>
    <col min="57" max="16384" width="8.85546875" style="4"/>
  </cols>
  <sheetData>
    <row r="1" spans="1:56" ht="26.25" x14ac:dyDescent="0.4">
      <c r="A1" s="107" t="s">
        <v>69</v>
      </c>
      <c r="B1" s="107"/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 s="107"/>
      <c r="O1" s="107"/>
      <c r="P1" s="107"/>
      <c r="Q1" s="107"/>
      <c r="R1" s="107"/>
      <c r="S1" s="107"/>
      <c r="T1" s="107"/>
      <c r="U1" s="107"/>
      <c r="V1" s="107"/>
      <c r="W1" s="107"/>
      <c r="X1" s="107"/>
      <c r="Y1" s="107"/>
      <c r="Z1" s="107"/>
      <c r="AA1" s="107"/>
      <c r="AB1" s="107"/>
      <c r="AC1" s="107"/>
      <c r="AD1" s="107"/>
      <c r="AE1" s="107"/>
      <c r="AF1" s="107"/>
      <c r="AG1" s="107"/>
      <c r="AH1" s="107"/>
      <c r="AI1" s="107"/>
      <c r="AJ1" s="107"/>
      <c r="AK1" s="107"/>
      <c r="AL1" s="107"/>
      <c r="AM1" s="107"/>
      <c r="AN1" s="107"/>
      <c r="AO1" s="107"/>
      <c r="AP1" s="107"/>
      <c r="AQ1" s="107"/>
      <c r="AR1" s="107"/>
      <c r="AS1" s="107"/>
      <c r="AT1" s="107"/>
      <c r="AU1" s="107"/>
      <c r="AV1" s="107"/>
      <c r="AW1" s="107"/>
      <c r="AX1" s="107"/>
      <c r="AY1" s="107"/>
      <c r="AZ1" s="107"/>
      <c r="BA1" s="107"/>
      <c r="BB1" s="107"/>
      <c r="BC1" s="107"/>
      <c r="BD1" s="107"/>
    </row>
    <row r="2" spans="1:56" ht="27" customHeight="1" x14ac:dyDescent="0.25">
      <c r="A2" s="108" t="s">
        <v>0</v>
      </c>
      <c r="B2" s="109" t="s">
        <v>1</v>
      </c>
      <c r="C2" s="110" t="s">
        <v>2</v>
      </c>
      <c r="D2" s="110"/>
      <c r="E2" s="111" t="s">
        <v>3</v>
      </c>
      <c r="F2" s="111"/>
      <c r="G2" s="111"/>
      <c r="H2" s="111"/>
      <c r="I2" s="105" t="s">
        <v>77</v>
      </c>
      <c r="J2" s="111" t="s">
        <v>6</v>
      </c>
      <c r="K2" s="111"/>
      <c r="L2" s="111"/>
      <c r="M2" s="105" t="s">
        <v>78</v>
      </c>
      <c r="N2" s="119" t="s">
        <v>7</v>
      </c>
      <c r="O2" s="120"/>
      <c r="P2" s="120"/>
      <c r="Q2" s="105" t="s">
        <v>79</v>
      </c>
      <c r="R2" s="111" t="s">
        <v>8</v>
      </c>
      <c r="S2" s="111"/>
      <c r="T2" s="111"/>
      <c r="U2" s="111"/>
      <c r="V2" s="112" t="s">
        <v>80</v>
      </c>
      <c r="W2" s="111" t="s">
        <v>9</v>
      </c>
      <c r="X2" s="111"/>
      <c r="Y2" s="111"/>
      <c r="Z2" s="105" t="s">
        <v>81</v>
      </c>
      <c r="AA2" s="111" t="s">
        <v>10</v>
      </c>
      <c r="AB2" s="111"/>
      <c r="AC2" s="111"/>
      <c r="AD2" s="105" t="s">
        <v>82</v>
      </c>
      <c r="AE2" s="111" t="s">
        <v>11</v>
      </c>
      <c r="AF2" s="111"/>
      <c r="AG2" s="111"/>
      <c r="AH2" s="111"/>
      <c r="AI2" s="105" t="s">
        <v>83</v>
      </c>
      <c r="AJ2" s="111" t="s">
        <v>12</v>
      </c>
      <c r="AK2" s="111"/>
      <c r="AL2" s="111"/>
      <c r="AM2" s="105" t="s">
        <v>84</v>
      </c>
      <c r="AN2" s="111" t="s">
        <v>13</v>
      </c>
      <c r="AO2" s="111"/>
      <c r="AP2" s="111"/>
      <c r="AQ2" s="111"/>
      <c r="AR2" s="111" t="s">
        <v>14</v>
      </c>
      <c r="AS2" s="111"/>
      <c r="AT2" s="111"/>
      <c r="AU2" s="111"/>
      <c r="AV2" s="127" t="s">
        <v>85</v>
      </c>
      <c r="AW2" s="114" t="s">
        <v>15</v>
      </c>
      <c r="AX2" s="114"/>
      <c r="AY2" s="114"/>
      <c r="AZ2" s="115" t="s">
        <v>86</v>
      </c>
      <c r="BA2" s="114" t="s">
        <v>16</v>
      </c>
      <c r="BB2" s="114"/>
      <c r="BC2" s="114"/>
      <c r="BD2" s="114"/>
    </row>
    <row r="3" spans="1:56" ht="51.75" customHeight="1" x14ac:dyDescent="0.25">
      <c r="A3" s="108"/>
      <c r="B3" s="109"/>
      <c r="C3" s="110"/>
      <c r="D3" s="110"/>
      <c r="E3" s="101" t="s">
        <v>87</v>
      </c>
      <c r="F3" s="101" t="s">
        <v>88</v>
      </c>
      <c r="G3" s="101" t="s">
        <v>89</v>
      </c>
      <c r="H3" s="101" t="s">
        <v>90</v>
      </c>
      <c r="I3" s="106"/>
      <c r="J3" s="101" t="s">
        <v>91</v>
      </c>
      <c r="K3" s="101" t="s">
        <v>92</v>
      </c>
      <c r="L3" s="101" t="s">
        <v>93</v>
      </c>
      <c r="M3" s="106"/>
      <c r="N3" s="101" t="s">
        <v>94</v>
      </c>
      <c r="O3" s="101" t="s">
        <v>95</v>
      </c>
      <c r="P3" s="101" t="s">
        <v>96</v>
      </c>
      <c r="Q3" s="106"/>
      <c r="R3" s="101" t="s">
        <v>87</v>
      </c>
      <c r="S3" s="101" t="s">
        <v>88</v>
      </c>
      <c r="T3" s="101" t="s">
        <v>89</v>
      </c>
      <c r="U3" s="7" t="s">
        <v>90</v>
      </c>
      <c r="V3" s="113"/>
      <c r="W3" s="35" t="s">
        <v>97</v>
      </c>
      <c r="X3" s="101" t="s">
        <v>98</v>
      </c>
      <c r="Y3" s="101" t="s">
        <v>99</v>
      </c>
      <c r="Z3" s="106"/>
      <c r="AA3" s="101" t="s">
        <v>100</v>
      </c>
      <c r="AB3" s="101" t="s">
        <v>101</v>
      </c>
      <c r="AC3" s="101" t="s">
        <v>102</v>
      </c>
      <c r="AD3" s="106"/>
      <c r="AE3" s="99" t="s">
        <v>103</v>
      </c>
      <c r="AF3" s="99" t="s">
        <v>104</v>
      </c>
      <c r="AG3" s="99" t="s">
        <v>105</v>
      </c>
      <c r="AH3" s="99" t="s">
        <v>106</v>
      </c>
      <c r="AI3" s="106"/>
      <c r="AJ3" s="99" t="s">
        <v>107</v>
      </c>
      <c r="AK3" s="99" t="s">
        <v>108</v>
      </c>
      <c r="AL3" s="99" t="s">
        <v>109</v>
      </c>
      <c r="AM3" s="106"/>
      <c r="AN3" s="99" t="s">
        <v>110</v>
      </c>
      <c r="AO3" s="99" t="s">
        <v>111</v>
      </c>
      <c r="AP3" s="99" t="s">
        <v>112</v>
      </c>
      <c r="AQ3" s="75" t="s">
        <v>113</v>
      </c>
      <c r="AR3" s="11" t="s">
        <v>87</v>
      </c>
      <c r="AS3" s="11" t="s">
        <v>114</v>
      </c>
      <c r="AT3" s="11" t="s">
        <v>115</v>
      </c>
      <c r="AU3" s="26" t="s">
        <v>116</v>
      </c>
      <c r="AV3" s="128"/>
      <c r="AW3" s="100" t="s">
        <v>117</v>
      </c>
      <c r="AX3" s="100" t="s">
        <v>108</v>
      </c>
      <c r="AY3" s="100" t="s">
        <v>109</v>
      </c>
      <c r="AZ3" s="116"/>
      <c r="BA3" s="100" t="s">
        <v>118</v>
      </c>
      <c r="BB3" s="100" t="s">
        <v>119</v>
      </c>
      <c r="BC3" s="100" t="s">
        <v>120</v>
      </c>
      <c r="BD3" s="100" t="s">
        <v>121</v>
      </c>
    </row>
    <row r="4" spans="1:56" ht="15.75" customHeight="1" x14ac:dyDescent="0.25">
      <c r="A4" s="108"/>
      <c r="B4" s="109"/>
      <c r="C4" s="110"/>
      <c r="D4" s="110"/>
      <c r="E4" s="131" t="s">
        <v>4</v>
      </c>
      <c r="F4" s="137"/>
      <c r="G4" s="137"/>
      <c r="H4" s="137"/>
      <c r="I4" s="137"/>
      <c r="J4" s="137"/>
      <c r="K4" s="137"/>
      <c r="L4" s="137"/>
      <c r="M4" s="137"/>
      <c r="N4" s="137"/>
      <c r="O4" s="137"/>
      <c r="P4" s="137"/>
      <c r="Q4" s="137"/>
      <c r="R4" s="137"/>
      <c r="S4" s="137"/>
      <c r="T4" s="137"/>
      <c r="U4" s="137"/>
      <c r="V4" s="137"/>
      <c r="W4" s="137"/>
      <c r="X4" s="137"/>
      <c r="Y4" s="137"/>
      <c r="Z4" s="137"/>
      <c r="AA4" s="137"/>
      <c r="AB4" s="137"/>
      <c r="AC4" s="137"/>
      <c r="AD4" s="137"/>
      <c r="AE4" s="137"/>
      <c r="AF4" s="137"/>
      <c r="AG4" s="137"/>
      <c r="AH4" s="137"/>
      <c r="AI4" s="137"/>
      <c r="AJ4" s="137"/>
      <c r="AK4" s="137"/>
      <c r="AL4" s="137"/>
      <c r="AM4" s="137"/>
      <c r="AN4" s="137"/>
      <c r="AO4" s="137"/>
      <c r="AP4" s="137"/>
      <c r="AQ4" s="137"/>
      <c r="AR4" s="137"/>
      <c r="AS4" s="137"/>
      <c r="AT4" s="137"/>
      <c r="AU4" s="137"/>
      <c r="AV4" s="137"/>
      <c r="AW4" s="137"/>
      <c r="AX4" s="137"/>
      <c r="AY4" s="137"/>
      <c r="AZ4" s="137"/>
      <c r="BA4" s="137"/>
      <c r="BB4" s="137"/>
      <c r="BC4" s="137"/>
      <c r="BD4" s="132"/>
    </row>
    <row r="5" spans="1:56" ht="18" customHeight="1" x14ac:dyDescent="0.25">
      <c r="A5" s="108"/>
      <c r="B5" s="109"/>
      <c r="C5" s="110"/>
      <c r="D5" s="110"/>
      <c r="E5" s="97">
        <v>35</v>
      </c>
      <c r="F5" s="97">
        <v>36</v>
      </c>
      <c r="G5" s="97">
        <v>37</v>
      </c>
      <c r="H5" s="97">
        <v>38</v>
      </c>
      <c r="I5" s="97">
        <v>39</v>
      </c>
      <c r="J5" s="97">
        <v>40</v>
      </c>
      <c r="K5" s="97">
        <v>41</v>
      </c>
      <c r="L5" s="97">
        <v>42</v>
      </c>
      <c r="M5" s="97">
        <v>43</v>
      </c>
      <c r="N5" s="97">
        <v>44</v>
      </c>
      <c r="O5" s="97">
        <v>45</v>
      </c>
      <c r="P5" s="97">
        <v>46</v>
      </c>
      <c r="Q5" s="97">
        <v>47</v>
      </c>
      <c r="R5" s="97">
        <v>48</v>
      </c>
      <c r="S5" s="97">
        <v>49</v>
      </c>
      <c r="T5" s="97">
        <v>50</v>
      </c>
      <c r="U5" s="7">
        <v>51</v>
      </c>
      <c r="V5" s="35">
        <v>52</v>
      </c>
      <c r="W5" s="35">
        <v>1</v>
      </c>
      <c r="X5" s="12">
        <v>2</v>
      </c>
      <c r="Y5" s="97">
        <v>3</v>
      </c>
      <c r="Z5" s="97">
        <v>4</v>
      </c>
      <c r="AA5" s="97">
        <v>5</v>
      </c>
      <c r="AB5" s="97">
        <v>6</v>
      </c>
      <c r="AC5" s="97">
        <v>7</v>
      </c>
      <c r="AD5" s="97">
        <v>8</v>
      </c>
      <c r="AE5" s="97">
        <v>9</v>
      </c>
      <c r="AF5" s="97">
        <v>10</v>
      </c>
      <c r="AG5" s="97">
        <v>11</v>
      </c>
      <c r="AH5" s="97">
        <v>12</v>
      </c>
      <c r="AI5" s="97">
        <v>13</v>
      </c>
      <c r="AJ5" s="97">
        <v>14</v>
      </c>
      <c r="AK5" s="97">
        <v>15</v>
      </c>
      <c r="AL5" s="97">
        <v>16</v>
      </c>
      <c r="AM5" s="97">
        <v>17</v>
      </c>
      <c r="AN5" s="97">
        <v>18</v>
      </c>
      <c r="AO5" s="97">
        <v>19</v>
      </c>
      <c r="AP5" s="97">
        <v>20</v>
      </c>
      <c r="AQ5" s="7">
        <v>21</v>
      </c>
      <c r="AR5" s="28">
        <v>22</v>
      </c>
      <c r="AS5" s="28">
        <v>23</v>
      </c>
      <c r="AT5" s="29">
        <v>24</v>
      </c>
      <c r="AU5" s="28">
        <v>25</v>
      </c>
      <c r="AV5" s="28">
        <v>26</v>
      </c>
      <c r="AW5" s="35">
        <v>27</v>
      </c>
      <c r="AX5" s="35">
        <v>28</v>
      </c>
      <c r="AY5" s="35">
        <v>29</v>
      </c>
      <c r="AZ5" s="35">
        <v>30</v>
      </c>
      <c r="BA5" s="35">
        <v>31</v>
      </c>
      <c r="BB5" s="35">
        <v>32</v>
      </c>
      <c r="BC5" s="35">
        <v>33</v>
      </c>
      <c r="BD5" s="35">
        <v>34</v>
      </c>
    </row>
    <row r="6" spans="1:56" ht="14.25" customHeight="1" x14ac:dyDescent="0.25">
      <c r="A6" s="108"/>
      <c r="B6" s="109"/>
      <c r="C6" s="110"/>
      <c r="D6" s="110"/>
      <c r="E6" s="131" t="s">
        <v>5</v>
      </c>
      <c r="F6" s="137"/>
      <c r="G6" s="137"/>
      <c r="H6" s="137"/>
      <c r="I6" s="137"/>
      <c r="J6" s="137"/>
      <c r="K6" s="137"/>
      <c r="L6" s="137"/>
      <c r="M6" s="137"/>
      <c r="N6" s="137"/>
      <c r="O6" s="137"/>
      <c r="P6" s="137"/>
      <c r="Q6" s="137"/>
      <c r="R6" s="137"/>
      <c r="S6" s="137"/>
      <c r="T6" s="137"/>
      <c r="U6" s="137"/>
      <c r="V6" s="137"/>
      <c r="W6" s="137"/>
      <c r="X6" s="137"/>
      <c r="Y6" s="137"/>
      <c r="Z6" s="137"/>
      <c r="AA6" s="137"/>
      <c r="AB6" s="137"/>
      <c r="AC6" s="137"/>
      <c r="AD6" s="137"/>
      <c r="AE6" s="137"/>
      <c r="AF6" s="137"/>
      <c r="AG6" s="137"/>
      <c r="AH6" s="137"/>
      <c r="AI6" s="137"/>
      <c r="AJ6" s="137"/>
      <c r="AK6" s="137"/>
      <c r="AL6" s="137"/>
      <c r="AM6" s="137"/>
      <c r="AN6" s="137"/>
      <c r="AO6" s="137"/>
      <c r="AP6" s="137"/>
      <c r="AQ6" s="137"/>
      <c r="AR6" s="137"/>
      <c r="AS6" s="137"/>
      <c r="AT6" s="137"/>
      <c r="AU6" s="137"/>
      <c r="AV6" s="137"/>
      <c r="AW6" s="137"/>
      <c r="AX6" s="137"/>
      <c r="AY6" s="137"/>
      <c r="AZ6" s="137"/>
      <c r="BA6" s="137"/>
      <c r="BB6" s="137"/>
      <c r="BC6" s="137"/>
      <c r="BD6" s="132"/>
    </row>
    <row r="7" spans="1:56" s="10" customFormat="1" ht="22.5" customHeight="1" x14ac:dyDescent="0.25">
      <c r="A7" s="108"/>
      <c r="B7" s="109"/>
      <c r="C7" s="110"/>
      <c r="D7" s="110"/>
      <c r="E7" s="96">
        <v>1</v>
      </c>
      <c r="F7" s="96">
        <v>2</v>
      </c>
      <c r="G7" s="96">
        <v>3</v>
      </c>
      <c r="H7" s="96">
        <v>4</v>
      </c>
      <c r="I7" s="96">
        <v>5</v>
      </c>
      <c r="J7" s="96">
        <v>6</v>
      </c>
      <c r="K7" s="96">
        <v>7</v>
      </c>
      <c r="L7" s="96">
        <v>8</v>
      </c>
      <c r="M7" s="96">
        <v>9</v>
      </c>
      <c r="N7" s="96">
        <v>10</v>
      </c>
      <c r="O7" s="96">
        <v>11</v>
      </c>
      <c r="P7" s="96">
        <v>12</v>
      </c>
      <c r="Q7" s="96">
        <v>13</v>
      </c>
      <c r="R7" s="96">
        <v>14</v>
      </c>
      <c r="S7" s="96">
        <v>15</v>
      </c>
      <c r="T7" s="96">
        <v>16</v>
      </c>
      <c r="U7" s="7">
        <v>17</v>
      </c>
      <c r="V7" s="36">
        <v>18</v>
      </c>
      <c r="W7" s="36">
        <v>19</v>
      </c>
      <c r="X7" s="22">
        <v>20</v>
      </c>
      <c r="Y7" s="96">
        <v>21</v>
      </c>
      <c r="Z7" s="96">
        <v>22</v>
      </c>
      <c r="AA7" s="96">
        <v>23</v>
      </c>
      <c r="AB7" s="96">
        <v>24</v>
      </c>
      <c r="AC7" s="9">
        <v>25</v>
      </c>
      <c r="AD7" s="9">
        <v>26</v>
      </c>
      <c r="AE7" s="96">
        <v>27</v>
      </c>
      <c r="AF7" s="96">
        <v>28</v>
      </c>
      <c r="AG7" s="96">
        <v>29</v>
      </c>
      <c r="AH7" s="96">
        <v>30</v>
      </c>
      <c r="AI7" s="96">
        <v>31</v>
      </c>
      <c r="AJ7" s="96">
        <v>32</v>
      </c>
      <c r="AK7" s="96">
        <v>33</v>
      </c>
      <c r="AL7" s="96">
        <v>34</v>
      </c>
      <c r="AM7" s="96">
        <v>35</v>
      </c>
      <c r="AN7" s="96">
        <v>36</v>
      </c>
      <c r="AO7" s="96">
        <v>37</v>
      </c>
      <c r="AP7" s="96">
        <v>38</v>
      </c>
      <c r="AQ7" s="7">
        <v>39</v>
      </c>
      <c r="AR7" s="26">
        <v>40</v>
      </c>
      <c r="AS7" s="26">
        <v>41</v>
      </c>
      <c r="AT7" s="27">
        <v>42</v>
      </c>
      <c r="AU7" s="26">
        <v>43</v>
      </c>
      <c r="AV7" s="26">
        <v>44</v>
      </c>
      <c r="AW7" s="98">
        <v>45</v>
      </c>
      <c r="AX7" s="98">
        <v>46</v>
      </c>
      <c r="AY7" s="98">
        <v>47</v>
      </c>
      <c r="AZ7" s="98">
        <v>48</v>
      </c>
      <c r="BA7" s="98">
        <v>49</v>
      </c>
      <c r="BB7" s="98">
        <v>50</v>
      </c>
      <c r="BC7" s="98">
        <v>51</v>
      </c>
      <c r="BD7" s="98">
        <v>52</v>
      </c>
    </row>
    <row r="8" spans="1:56" s="1" customFormat="1" ht="30" customHeight="1" x14ac:dyDescent="0.2">
      <c r="A8" s="47" t="s">
        <v>22</v>
      </c>
      <c r="B8" s="48" t="s">
        <v>20</v>
      </c>
      <c r="C8" s="2" t="s">
        <v>23</v>
      </c>
      <c r="D8" s="14">
        <f>D9</f>
        <v>0</v>
      </c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7"/>
      <c r="V8" s="37"/>
      <c r="W8" s="37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7"/>
      <c r="AR8" s="32"/>
      <c r="AS8" s="32"/>
      <c r="AT8" s="32"/>
      <c r="AU8" s="31"/>
      <c r="AV8" s="32"/>
      <c r="AW8" s="40"/>
      <c r="AX8" s="40"/>
      <c r="AY8" s="40"/>
      <c r="AZ8" s="40"/>
      <c r="BA8" s="40"/>
      <c r="BB8" s="40"/>
      <c r="BC8" s="40"/>
      <c r="BD8" s="40"/>
    </row>
    <row r="9" spans="1:56" s="21" customFormat="1" ht="36" x14ac:dyDescent="0.25">
      <c r="A9" s="84" t="s">
        <v>26</v>
      </c>
      <c r="B9" s="85" t="s">
        <v>25</v>
      </c>
      <c r="C9" s="3" t="s">
        <v>23</v>
      </c>
      <c r="D9" s="15">
        <f>SUM(D10,D11)</f>
        <v>0</v>
      </c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7"/>
      <c r="V9" s="38"/>
      <c r="W9" s="38"/>
      <c r="X9" s="20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7"/>
      <c r="AR9" s="32"/>
      <c r="AS9" s="32"/>
      <c r="AT9" s="32"/>
      <c r="AU9" s="28"/>
      <c r="AV9" s="52"/>
      <c r="AW9" s="35"/>
      <c r="AX9" s="35"/>
      <c r="AY9" s="35"/>
      <c r="AZ9" s="35"/>
      <c r="BA9" s="35"/>
      <c r="BB9" s="35"/>
      <c r="BC9" s="35"/>
      <c r="BD9" s="35"/>
    </row>
    <row r="10" spans="1:56" ht="28.5" customHeight="1" x14ac:dyDescent="0.25">
      <c r="A10" s="86" t="s">
        <v>48</v>
      </c>
      <c r="B10" s="87" t="s">
        <v>49</v>
      </c>
      <c r="C10" s="13" t="s">
        <v>24</v>
      </c>
      <c r="D10" s="83">
        <f>SUM(E10:AV10)</f>
        <v>0</v>
      </c>
      <c r="E10" s="133"/>
      <c r="F10" s="134"/>
      <c r="G10" s="134"/>
      <c r="H10" s="134"/>
      <c r="I10" s="134"/>
      <c r="J10" s="134"/>
      <c r="K10" s="134"/>
      <c r="L10" s="134"/>
      <c r="M10" s="134"/>
      <c r="N10" s="134"/>
      <c r="O10" s="134"/>
      <c r="P10" s="134"/>
      <c r="Q10" s="134"/>
      <c r="R10" s="134"/>
      <c r="S10" s="134"/>
      <c r="T10" s="135"/>
      <c r="U10" s="7"/>
      <c r="V10" s="38"/>
      <c r="W10" s="38"/>
      <c r="X10" s="136" t="s">
        <v>73</v>
      </c>
      <c r="Y10" s="129"/>
      <c r="Z10" s="129"/>
      <c r="AA10" s="129"/>
      <c r="AB10" s="129"/>
      <c r="AC10" s="129"/>
      <c r="AD10" s="129"/>
      <c r="AE10" s="129"/>
      <c r="AF10" s="129"/>
      <c r="AG10" s="130"/>
      <c r="AH10" s="103"/>
      <c r="AI10" s="103"/>
      <c r="AJ10" s="103"/>
      <c r="AK10" s="103"/>
      <c r="AL10" s="103"/>
      <c r="AM10" s="103"/>
      <c r="AN10" s="103"/>
      <c r="AO10" s="103"/>
      <c r="AP10" s="103"/>
      <c r="AQ10" s="7"/>
      <c r="AR10" s="32"/>
      <c r="AS10" s="32"/>
      <c r="AT10" s="32"/>
      <c r="AU10" s="51"/>
      <c r="AV10" s="51"/>
      <c r="AW10" s="35"/>
      <c r="AX10" s="35"/>
      <c r="AY10" s="35"/>
      <c r="AZ10" s="35"/>
      <c r="BA10" s="35"/>
      <c r="BB10" s="35"/>
      <c r="BC10" s="35"/>
      <c r="BD10" s="35"/>
    </row>
    <row r="11" spans="1:56" ht="28.5" customHeight="1" x14ac:dyDescent="0.25">
      <c r="A11" s="86" t="s">
        <v>50</v>
      </c>
      <c r="B11" s="87" t="s">
        <v>51</v>
      </c>
      <c r="C11" s="13" t="s">
        <v>24</v>
      </c>
      <c r="D11" s="83">
        <f>SUM(E11:AV11)</f>
        <v>0</v>
      </c>
      <c r="E11" s="136"/>
      <c r="F11" s="129"/>
      <c r="G11" s="129"/>
      <c r="H11" s="129"/>
      <c r="I11" s="129"/>
      <c r="J11" s="129"/>
      <c r="K11" s="129"/>
      <c r="L11" s="129"/>
      <c r="M11" s="129"/>
      <c r="N11" s="129"/>
      <c r="O11" s="129"/>
      <c r="P11" s="129"/>
      <c r="Q11" s="129"/>
      <c r="R11" s="129"/>
      <c r="S11" s="129"/>
      <c r="T11" s="130"/>
      <c r="U11" s="7"/>
      <c r="V11" s="38"/>
      <c r="W11" s="38"/>
      <c r="X11" s="136" t="s">
        <v>73</v>
      </c>
      <c r="Y11" s="129"/>
      <c r="Z11" s="129"/>
      <c r="AA11" s="129"/>
      <c r="AB11" s="129"/>
      <c r="AC11" s="129"/>
      <c r="AD11" s="129"/>
      <c r="AE11" s="129"/>
      <c r="AF11" s="129"/>
      <c r="AG11" s="130"/>
      <c r="AH11" s="103"/>
      <c r="AI11" s="103"/>
      <c r="AJ11" s="103"/>
      <c r="AK11" s="103"/>
      <c r="AL11" s="103"/>
      <c r="AM11" s="103"/>
      <c r="AN11" s="103"/>
      <c r="AO11" s="103"/>
      <c r="AP11" s="103"/>
      <c r="AQ11" s="7"/>
      <c r="AR11" s="32"/>
      <c r="AS11" s="32"/>
      <c r="AT11" s="32"/>
      <c r="AU11" s="28"/>
      <c r="AV11" s="53"/>
      <c r="AW11" s="35"/>
      <c r="AX11" s="35"/>
      <c r="AY11" s="35"/>
      <c r="AZ11" s="35"/>
      <c r="BA11" s="35"/>
      <c r="BB11" s="35"/>
      <c r="BC11" s="35"/>
      <c r="BD11" s="35"/>
    </row>
    <row r="12" spans="1:56" s="18" customFormat="1" ht="36" x14ac:dyDescent="0.2">
      <c r="A12" s="47"/>
      <c r="B12" s="48" t="s">
        <v>35</v>
      </c>
      <c r="C12" s="2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7"/>
      <c r="V12" s="37"/>
      <c r="W12" s="37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7"/>
      <c r="AR12" s="32"/>
      <c r="AS12" s="32"/>
      <c r="AT12" s="32"/>
      <c r="AU12" s="28"/>
      <c r="AV12" s="32"/>
      <c r="AW12" s="40"/>
      <c r="AX12" s="40"/>
      <c r="AY12" s="40"/>
      <c r="AZ12" s="40"/>
      <c r="BA12" s="40"/>
      <c r="BB12" s="40"/>
      <c r="BC12" s="40"/>
      <c r="BD12" s="40"/>
    </row>
    <row r="13" spans="1:56" s="18" customFormat="1" ht="54" x14ac:dyDescent="0.2">
      <c r="A13" s="47" t="s">
        <v>52</v>
      </c>
      <c r="B13" s="48" t="s">
        <v>53</v>
      </c>
      <c r="C13" s="2" t="s">
        <v>23</v>
      </c>
      <c r="D13" s="14">
        <f>D14+D15</f>
        <v>0</v>
      </c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7"/>
      <c r="V13" s="37"/>
      <c r="W13" s="37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7"/>
      <c r="AR13" s="32"/>
      <c r="AS13" s="32"/>
      <c r="AT13" s="32"/>
      <c r="AU13" s="31"/>
      <c r="AV13" s="32"/>
      <c r="AW13" s="40"/>
      <c r="AX13" s="40"/>
      <c r="AY13" s="40"/>
      <c r="AZ13" s="40"/>
      <c r="BA13" s="40"/>
      <c r="BB13" s="40"/>
      <c r="BC13" s="40"/>
      <c r="BD13" s="40"/>
    </row>
    <row r="14" spans="1:56" ht="28.5" customHeight="1" x14ac:dyDescent="0.25">
      <c r="A14" s="86" t="s">
        <v>63</v>
      </c>
      <c r="B14" s="87" t="s">
        <v>65</v>
      </c>
      <c r="C14" s="13" t="s">
        <v>24</v>
      </c>
      <c r="D14" s="83">
        <f>SUM(E14:AV14)</f>
        <v>0</v>
      </c>
      <c r="E14" s="136" t="s">
        <v>72</v>
      </c>
      <c r="F14" s="129"/>
      <c r="G14" s="129"/>
      <c r="H14" s="129"/>
      <c r="I14" s="129"/>
      <c r="J14" s="129"/>
      <c r="K14" s="129"/>
      <c r="L14" s="129"/>
      <c r="M14" s="129"/>
      <c r="N14" s="129"/>
      <c r="O14" s="129"/>
      <c r="P14" s="129"/>
      <c r="Q14" s="129"/>
      <c r="R14" s="129"/>
      <c r="S14" s="129"/>
      <c r="T14" s="130"/>
      <c r="U14" s="7"/>
      <c r="V14" s="38"/>
      <c r="W14" s="38"/>
      <c r="X14" s="103"/>
      <c r="Y14" s="103"/>
      <c r="Z14" s="103"/>
      <c r="AA14" s="103"/>
      <c r="AB14" s="103"/>
      <c r="AC14" s="103"/>
      <c r="AD14" s="103"/>
      <c r="AE14" s="103"/>
      <c r="AF14" s="103"/>
      <c r="AG14" s="104"/>
      <c r="AH14" s="102"/>
      <c r="AI14" s="102"/>
      <c r="AJ14" s="102"/>
      <c r="AK14" s="102"/>
      <c r="AL14" s="102"/>
      <c r="AM14" s="102"/>
      <c r="AN14" s="129" t="s">
        <v>76</v>
      </c>
      <c r="AO14" s="129"/>
      <c r="AP14" s="130"/>
      <c r="AQ14" s="7"/>
      <c r="AR14" s="32"/>
      <c r="AS14" s="32"/>
      <c r="AT14" s="32"/>
      <c r="AU14" s="28"/>
      <c r="AV14" s="52"/>
      <c r="AW14" s="35"/>
      <c r="AX14" s="35"/>
      <c r="AY14" s="35"/>
      <c r="AZ14" s="35"/>
      <c r="BA14" s="35"/>
      <c r="BB14" s="35"/>
      <c r="BC14" s="35"/>
      <c r="BD14" s="35"/>
    </row>
    <row r="15" spans="1:56" ht="28.5" customHeight="1" x14ac:dyDescent="0.25">
      <c r="A15" s="86" t="s">
        <v>64</v>
      </c>
      <c r="B15" s="87" t="s">
        <v>21</v>
      </c>
      <c r="C15" s="13" t="s">
        <v>24</v>
      </c>
      <c r="D15" s="83">
        <f>SUM(E15:AV15)</f>
        <v>0</v>
      </c>
      <c r="E15" s="136" t="s">
        <v>72</v>
      </c>
      <c r="F15" s="129"/>
      <c r="G15" s="129"/>
      <c r="H15" s="129"/>
      <c r="I15" s="129"/>
      <c r="J15" s="129"/>
      <c r="K15" s="129"/>
      <c r="L15" s="129"/>
      <c r="M15" s="129"/>
      <c r="N15" s="129"/>
      <c r="O15" s="129"/>
      <c r="P15" s="129"/>
      <c r="Q15" s="129"/>
      <c r="R15" s="129"/>
      <c r="S15" s="129"/>
      <c r="T15" s="130"/>
      <c r="U15" s="7"/>
      <c r="V15" s="38"/>
      <c r="W15" s="38"/>
      <c r="X15" s="136" t="s">
        <v>73</v>
      </c>
      <c r="Y15" s="129"/>
      <c r="Z15" s="129"/>
      <c r="AA15" s="129"/>
      <c r="AB15" s="129"/>
      <c r="AC15" s="129"/>
      <c r="AD15" s="129"/>
      <c r="AE15" s="129"/>
      <c r="AF15" s="129"/>
      <c r="AG15" s="129"/>
      <c r="AH15" s="129"/>
      <c r="AI15" s="129"/>
      <c r="AJ15" s="129"/>
      <c r="AK15" s="129"/>
      <c r="AL15" s="129"/>
      <c r="AM15" s="129"/>
      <c r="AN15" s="129"/>
      <c r="AO15" s="129"/>
      <c r="AP15" s="130"/>
      <c r="AQ15" s="7"/>
      <c r="AR15" s="32"/>
      <c r="AS15" s="32"/>
      <c r="AT15" s="32"/>
      <c r="AU15" s="28"/>
      <c r="AV15" s="52"/>
      <c r="AW15" s="35"/>
      <c r="AX15" s="35"/>
      <c r="AY15" s="35"/>
      <c r="AZ15" s="35"/>
      <c r="BA15" s="35"/>
      <c r="BB15" s="35"/>
      <c r="BC15" s="35"/>
      <c r="BD15" s="35"/>
    </row>
    <row r="16" spans="1:56" s="18" customFormat="1" ht="30" customHeight="1" x14ac:dyDescent="0.2">
      <c r="A16" s="47" t="s">
        <v>27</v>
      </c>
      <c r="B16" s="48" t="s">
        <v>28</v>
      </c>
      <c r="C16" s="2" t="s">
        <v>23</v>
      </c>
      <c r="D16" s="14">
        <f>SUM(D17,D22,D26)</f>
        <v>0</v>
      </c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7"/>
      <c r="V16" s="37"/>
      <c r="W16" s="37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7"/>
      <c r="AR16" s="32"/>
      <c r="AS16" s="32"/>
      <c r="AT16" s="32"/>
      <c r="AU16" s="31"/>
      <c r="AV16" s="32"/>
      <c r="AW16" s="40"/>
      <c r="AX16" s="40"/>
      <c r="AY16" s="40"/>
      <c r="AZ16" s="40"/>
      <c r="BA16" s="40"/>
      <c r="BB16" s="40"/>
      <c r="BC16" s="40"/>
      <c r="BD16" s="40"/>
    </row>
    <row r="17" spans="1:56" s="1" customFormat="1" ht="36" x14ac:dyDescent="0.2">
      <c r="A17" s="49" t="s">
        <v>29</v>
      </c>
      <c r="B17" s="50" t="s">
        <v>30</v>
      </c>
      <c r="C17" s="3" t="s">
        <v>23</v>
      </c>
      <c r="D17" s="15">
        <f>SUM(D18,D19,D20)</f>
        <v>0</v>
      </c>
      <c r="E17" s="15"/>
      <c r="F17" s="15"/>
      <c r="G17" s="15"/>
      <c r="H17" s="15"/>
      <c r="I17" s="15"/>
      <c r="J17" s="15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7"/>
      <c r="V17" s="37"/>
      <c r="W17" s="37"/>
      <c r="X17" s="15"/>
      <c r="Y17" s="15"/>
      <c r="Z17" s="15"/>
      <c r="AA17" s="15"/>
      <c r="AB17" s="15"/>
      <c r="AC17" s="15"/>
      <c r="AD17" s="15"/>
      <c r="AE17" s="15"/>
      <c r="AF17" s="15"/>
      <c r="AG17" s="15"/>
      <c r="AH17" s="15"/>
      <c r="AI17" s="15"/>
      <c r="AJ17" s="15"/>
      <c r="AK17" s="15"/>
      <c r="AL17" s="15"/>
      <c r="AM17" s="15"/>
      <c r="AN17" s="15"/>
      <c r="AO17" s="15"/>
      <c r="AP17" s="15"/>
      <c r="AQ17" s="7"/>
      <c r="AR17" s="32"/>
      <c r="AS17" s="32"/>
      <c r="AT17" s="32"/>
      <c r="AU17" s="31"/>
      <c r="AV17" s="32"/>
      <c r="AW17" s="40"/>
      <c r="AX17" s="40"/>
      <c r="AY17" s="40"/>
      <c r="AZ17" s="40"/>
      <c r="BA17" s="40"/>
      <c r="BB17" s="40"/>
      <c r="BC17" s="40"/>
      <c r="BD17" s="40"/>
    </row>
    <row r="18" spans="1:56" ht="28.5" customHeight="1" x14ac:dyDescent="0.25">
      <c r="A18" s="86" t="s">
        <v>31</v>
      </c>
      <c r="B18" s="87" t="s">
        <v>33</v>
      </c>
      <c r="C18" s="13" t="s">
        <v>24</v>
      </c>
      <c r="D18" s="83">
        <f>SUM(E18:AV18)</f>
        <v>0</v>
      </c>
      <c r="E18" s="133"/>
      <c r="F18" s="134"/>
      <c r="G18" s="134"/>
      <c r="H18" s="134"/>
      <c r="I18" s="134"/>
      <c r="J18" s="134"/>
      <c r="K18" s="134"/>
      <c r="L18" s="134"/>
      <c r="M18" s="134"/>
      <c r="N18" s="134"/>
      <c r="O18" s="134"/>
      <c r="P18" s="134"/>
      <c r="Q18" s="134"/>
      <c r="R18" s="134"/>
      <c r="S18" s="134"/>
      <c r="T18" s="135"/>
      <c r="U18" s="7" t="s">
        <v>75</v>
      </c>
      <c r="V18" s="38"/>
      <c r="W18" s="38"/>
      <c r="X18" s="133"/>
      <c r="Y18" s="134"/>
      <c r="Z18" s="134"/>
      <c r="AA18" s="134"/>
      <c r="AB18" s="134"/>
      <c r="AC18" s="134"/>
      <c r="AD18" s="134"/>
      <c r="AE18" s="134"/>
      <c r="AF18" s="134"/>
      <c r="AG18" s="134"/>
      <c r="AH18" s="134"/>
      <c r="AI18" s="134"/>
      <c r="AJ18" s="134"/>
      <c r="AK18" s="134"/>
      <c r="AL18" s="134"/>
      <c r="AM18" s="134"/>
      <c r="AN18" s="134"/>
      <c r="AO18" s="134"/>
      <c r="AP18" s="135"/>
      <c r="AQ18" s="7" t="s">
        <v>75</v>
      </c>
      <c r="AR18" s="32"/>
      <c r="AS18" s="32"/>
      <c r="AT18" s="32"/>
      <c r="AU18" s="28"/>
      <c r="AV18" s="52"/>
      <c r="AW18" s="35"/>
      <c r="AX18" s="35"/>
      <c r="AY18" s="35"/>
      <c r="AZ18" s="35"/>
      <c r="BA18" s="35"/>
      <c r="BB18" s="35"/>
      <c r="BC18" s="35"/>
      <c r="BD18" s="35"/>
    </row>
    <row r="19" spans="1:56" ht="28.5" customHeight="1" x14ac:dyDescent="0.25">
      <c r="A19" s="86" t="s">
        <v>32</v>
      </c>
      <c r="B19" s="88" t="s">
        <v>34</v>
      </c>
      <c r="C19" s="13" t="s">
        <v>24</v>
      </c>
      <c r="D19" s="83">
        <f>SUM(E19:AV19)</f>
        <v>0</v>
      </c>
      <c r="E19" s="133"/>
      <c r="F19" s="134"/>
      <c r="G19" s="134"/>
      <c r="H19" s="134"/>
      <c r="I19" s="134"/>
      <c r="J19" s="134"/>
      <c r="K19" s="134"/>
      <c r="L19" s="134"/>
      <c r="M19" s="134"/>
      <c r="N19" s="134"/>
      <c r="O19" s="134"/>
      <c r="P19" s="134"/>
      <c r="Q19" s="134"/>
      <c r="R19" s="134"/>
      <c r="S19" s="134"/>
      <c r="T19" s="135"/>
      <c r="U19" s="7" t="s">
        <v>75</v>
      </c>
      <c r="V19" s="38"/>
      <c r="W19" s="38"/>
      <c r="X19" s="133"/>
      <c r="Y19" s="134"/>
      <c r="Z19" s="134"/>
      <c r="AA19" s="134"/>
      <c r="AB19" s="134"/>
      <c r="AC19" s="134"/>
      <c r="AD19" s="134"/>
      <c r="AE19" s="134"/>
      <c r="AF19" s="134"/>
      <c r="AG19" s="134"/>
      <c r="AH19" s="134"/>
      <c r="AI19" s="134"/>
      <c r="AJ19" s="134"/>
      <c r="AK19" s="134"/>
      <c r="AL19" s="134"/>
      <c r="AM19" s="134"/>
      <c r="AN19" s="134"/>
      <c r="AO19" s="134"/>
      <c r="AP19" s="135"/>
      <c r="AQ19" s="7" t="s">
        <v>75</v>
      </c>
      <c r="AR19" s="32"/>
      <c r="AS19" s="32"/>
      <c r="AT19" s="32"/>
      <c r="AU19" s="51"/>
      <c r="AV19" s="51"/>
      <c r="AW19" s="35"/>
      <c r="AX19" s="35"/>
      <c r="AY19" s="35"/>
      <c r="AZ19" s="35"/>
      <c r="BA19" s="35"/>
      <c r="BB19" s="35"/>
      <c r="BC19" s="35"/>
      <c r="BD19" s="35"/>
    </row>
    <row r="20" spans="1:56" ht="40.5" x14ac:dyDescent="0.25">
      <c r="A20" s="86" t="s">
        <v>54</v>
      </c>
      <c r="B20" s="88" t="s">
        <v>66</v>
      </c>
      <c r="C20" s="13" t="s">
        <v>24</v>
      </c>
      <c r="D20" s="83">
        <f>SUM(E20:AV20)</f>
        <v>0</v>
      </c>
      <c r="E20" s="136" t="s">
        <v>72</v>
      </c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30"/>
      <c r="U20" s="7"/>
      <c r="V20" s="38"/>
      <c r="W20" s="38"/>
      <c r="X20" s="103"/>
      <c r="Y20" s="103"/>
      <c r="Z20" s="103"/>
      <c r="AA20" s="103"/>
      <c r="AB20" s="103"/>
      <c r="AC20" s="103"/>
      <c r="AD20" s="103"/>
      <c r="AE20" s="103"/>
      <c r="AF20" s="103"/>
      <c r="AG20" s="104"/>
      <c r="AH20" s="129" t="s">
        <v>76</v>
      </c>
      <c r="AI20" s="129"/>
      <c r="AJ20" s="129"/>
      <c r="AK20" s="129"/>
      <c r="AL20" s="129"/>
      <c r="AM20" s="129"/>
      <c r="AN20" s="129"/>
      <c r="AO20" s="129"/>
      <c r="AP20" s="130"/>
      <c r="AQ20" s="7"/>
      <c r="AR20" s="32"/>
      <c r="AS20" s="32"/>
      <c r="AT20" s="32"/>
      <c r="AU20" s="51"/>
      <c r="AV20" s="28"/>
      <c r="AW20" s="35"/>
      <c r="AX20" s="35"/>
      <c r="AY20" s="35"/>
      <c r="AZ20" s="35"/>
      <c r="BA20" s="35"/>
      <c r="BB20" s="35"/>
      <c r="BC20" s="35"/>
      <c r="BD20" s="35"/>
    </row>
    <row r="21" spans="1:56" s="17" customFormat="1" ht="36.75" customHeight="1" x14ac:dyDescent="0.2">
      <c r="A21" s="49" t="s">
        <v>36</v>
      </c>
      <c r="B21" s="50" t="s">
        <v>37</v>
      </c>
      <c r="C21" s="3"/>
      <c r="D21" s="15"/>
      <c r="E21" s="15"/>
      <c r="F21" s="15"/>
      <c r="G21" s="15"/>
      <c r="H21" s="15"/>
      <c r="I21" s="15"/>
      <c r="J21" s="15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7"/>
      <c r="V21" s="37"/>
      <c r="W21" s="37"/>
      <c r="X21" s="15"/>
      <c r="Y21" s="15"/>
      <c r="Z21" s="15"/>
      <c r="AA21" s="15"/>
      <c r="AB21" s="15"/>
      <c r="AC21" s="15"/>
      <c r="AD21" s="15"/>
      <c r="AE21" s="15"/>
      <c r="AF21" s="15"/>
      <c r="AG21" s="15"/>
      <c r="AH21" s="15"/>
      <c r="AI21" s="15"/>
      <c r="AJ21" s="15"/>
      <c r="AK21" s="15"/>
      <c r="AL21" s="15"/>
      <c r="AM21" s="15"/>
      <c r="AN21" s="15"/>
      <c r="AO21" s="15"/>
      <c r="AP21" s="15"/>
      <c r="AQ21" s="7"/>
      <c r="AR21" s="32"/>
      <c r="AS21" s="32"/>
      <c r="AT21" s="32"/>
      <c r="AU21" s="31"/>
      <c r="AV21" s="32"/>
      <c r="AW21" s="40"/>
      <c r="AX21" s="40"/>
      <c r="AY21" s="40"/>
      <c r="AZ21" s="40"/>
      <c r="BA21" s="40"/>
      <c r="BB21" s="40"/>
      <c r="BC21" s="40"/>
      <c r="BD21" s="40"/>
    </row>
    <row r="22" spans="1:56" s="1" customFormat="1" ht="54" x14ac:dyDescent="0.2">
      <c r="A22" s="49" t="s">
        <v>38</v>
      </c>
      <c r="B22" s="50" t="s">
        <v>39</v>
      </c>
      <c r="C22" s="3" t="s">
        <v>23</v>
      </c>
      <c r="D22" s="15">
        <f>SUM(D23:D25,)</f>
        <v>0</v>
      </c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7"/>
      <c r="V22" s="37"/>
      <c r="W22" s="37"/>
      <c r="X22" s="15"/>
      <c r="Y22" s="15"/>
      <c r="Z22" s="15"/>
      <c r="AA22" s="15"/>
      <c r="AB22" s="15"/>
      <c r="AC22" s="15"/>
      <c r="AD22" s="15"/>
      <c r="AE22" s="15"/>
      <c r="AF22" s="15"/>
      <c r="AG22" s="15"/>
      <c r="AH22" s="15"/>
      <c r="AI22" s="15"/>
      <c r="AJ22" s="15"/>
      <c r="AK22" s="15"/>
      <c r="AL22" s="15"/>
      <c r="AM22" s="15"/>
      <c r="AN22" s="15"/>
      <c r="AO22" s="15"/>
      <c r="AP22" s="15"/>
      <c r="AQ22" s="7"/>
      <c r="AR22" s="32"/>
      <c r="AS22" s="32"/>
      <c r="AT22" s="32"/>
      <c r="AU22" s="31"/>
      <c r="AV22" s="32"/>
      <c r="AW22" s="40"/>
      <c r="AX22" s="40"/>
      <c r="AY22" s="40"/>
      <c r="AZ22" s="40"/>
      <c r="BA22" s="40"/>
      <c r="BB22" s="40"/>
      <c r="BC22" s="40"/>
      <c r="BD22" s="40"/>
    </row>
    <row r="23" spans="1:56" ht="60.75" x14ac:dyDescent="0.25">
      <c r="A23" s="87" t="s">
        <v>40</v>
      </c>
      <c r="B23" s="87" t="s">
        <v>70</v>
      </c>
      <c r="C23" s="13" t="s">
        <v>24</v>
      </c>
      <c r="D23" s="83">
        <f>SUM(E23:AV23)</f>
        <v>0</v>
      </c>
      <c r="E23" s="133"/>
      <c r="F23" s="134"/>
      <c r="G23" s="134"/>
      <c r="H23" s="134"/>
      <c r="I23" s="134"/>
      <c r="J23" s="134"/>
      <c r="K23" s="134"/>
      <c r="L23" s="134"/>
      <c r="M23" s="134"/>
      <c r="N23" s="134"/>
      <c r="O23" s="134"/>
      <c r="P23" s="134"/>
      <c r="Q23" s="134"/>
      <c r="R23" s="134"/>
      <c r="S23" s="134"/>
      <c r="T23" s="135"/>
      <c r="U23" s="7" t="s">
        <v>74</v>
      </c>
      <c r="V23" s="38"/>
      <c r="W23" s="38"/>
      <c r="X23" s="138"/>
      <c r="Y23" s="139"/>
      <c r="Z23" s="139"/>
      <c r="AA23" s="139"/>
      <c r="AB23" s="139"/>
      <c r="AC23" s="139"/>
      <c r="AD23" s="139"/>
      <c r="AE23" s="139"/>
      <c r="AF23" s="139"/>
      <c r="AG23" s="139"/>
      <c r="AH23" s="139"/>
      <c r="AI23" s="139"/>
      <c r="AJ23" s="139"/>
      <c r="AK23" s="139"/>
      <c r="AL23" s="139"/>
      <c r="AM23" s="139"/>
      <c r="AN23" s="139"/>
      <c r="AO23" s="139"/>
      <c r="AP23" s="140"/>
      <c r="AQ23" s="7" t="s">
        <v>74</v>
      </c>
      <c r="AR23" s="32"/>
      <c r="AS23" s="32"/>
      <c r="AT23" s="32"/>
      <c r="AU23" s="28"/>
      <c r="AV23" s="52"/>
      <c r="AW23" s="35"/>
      <c r="AX23" s="35"/>
      <c r="AY23" s="35"/>
      <c r="AZ23" s="35"/>
      <c r="BA23" s="35"/>
      <c r="BB23" s="35"/>
      <c r="BC23" s="35"/>
      <c r="BD23" s="35"/>
    </row>
    <row r="24" spans="1:56" s="73" customFormat="1" ht="60.75" x14ac:dyDescent="0.25">
      <c r="A24" s="16" t="s">
        <v>67</v>
      </c>
      <c r="B24" s="79" t="s">
        <v>68</v>
      </c>
      <c r="C24" s="13" t="s">
        <v>24</v>
      </c>
      <c r="D24" s="83">
        <f>SUM(AS24:AV24)</f>
        <v>0</v>
      </c>
      <c r="E24" s="81"/>
      <c r="F24" s="81"/>
      <c r="G24" s="81"/>
      <c r="H24" s="81"/>
      <c r="I24" s="81"/>
      <c r="J24" s="81"/>
      <c r="K24" s="81"/>
      <c r="L24" s="12"/>
      <c r="M24" s="81"/>
      <c r="N24" s="81"/>
      <c r="O24" s="81"/>
      <c r="P24" s="81"/>
      <c r="Q24" s="81"/>
      <c r="R24" s="81"/>
      <c r="S24" s="81"/>
      <c r="T24" s="81"/>
      <c r="U24" s="7"/>
      <c r="V24" s="38"/>
      <c r="W24" s="38"/>
      <c r="X24" s="23"/>
      <c r="Y24" s="81"/>
      <c r="Z24" s="81"/>
      <c r="AA24" s="81"/>
      <c r="AB24" s="81"/>
      <c r="AC24" s="12"/>
      <c r="AD24" s="12"/>
      <c r="AE24" s="81"/>
      <c r="AF24" s="81"/>
      <c r="AG24" s="81"/>
      <c r="AH24" s="81"/>
      <c r="AI24" s="81"/>
      <c r="AJ24" s="81"/>
      <c r="AK24" s="81"/>
      <c r="AL24" s="81"/>
      <c r="AM24" s="81"/>
      <c r="AN24" s="81"/>
      <c r="AO24" s="81"/>
      <c r="AP24" s="81"/>
      <c r="AQ24" s="7"/>
      <c r="AR24" s="32"/>
      <c r="AS24" s="32"/>
      <c r="AT24" s="32"/>
      <c r="AU24" s="28"/>
      <c r="AV24" s="28" t="s">
        <v>72</v>
      </c>
      <c r="AW24" s="35"/>
      <c r="AX24" s="35"/>
      <c r="AY24" s="35"/>
      <c r="AZ24" s="35"/>
      <c r="BA24" s="35"/>
      <c r="BB24" s="35"/>
      <c r="BC24" s="35"/>
      <c r="BD24" s="35"/>
    </row>
    <row r="25" spans="1:56" s="72" customFormat="1" ht="40.5" x14ac:dyDescent="0.25">
      <c r="A25" s="70" t="s">
        <v>55</v>
      </c>
      <c r="B25" s="71" t="s">
        <v>56</v>
      </c>
      <c r="C25" s="64" t="s">
        <v>24</v>
      </c>
      <c r="D25" s="65">
        <f>SUM(AS25:AV25)</f>
        <v>0</v>
      </c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7"/>
      <c r="V25" s="55"/>
      <c r="W25" s="55"/>
      <c r="X25" s="67"/>
      <c r="Y25" s="66"/>
      <c r="Z25" s="66"/>
      <c r="AA25" s="66"/>
      <c r="AB25" s="66"/>
      <c r="AC25" s="68"/>
      <c r="AD25" s="68"/>
      <c r="AE25" s="66"/>
      <c r="AF25" s="66"/>
      <c r="AG25" s="66"/>
      <c r="AH25" s="66"/>
      <c r="AI25" s="66"/>
      <c r="AJ25" s="66"/>
      <c r="AK25" s="66"/>
      <c r="AL25" s="66"/>
      <c r="AM25" s="66"/>
      <c r="AN25" s="66"/>
      <c r="AO25" s="66"/>
      <c r="AP25" s="66"/>
      <c r="AQ25" s="7"/>
      <c r="AR25" s="32"/>
      <c r="AS25" s="32"/>
      <c r="AT25" s="32"/>
      <c r="AU25" s="69"/>
      <c r="AV25" s="56"/>
      <c r="AW25" s="58"/>
      <c r="AX25" s="58"/>
      <c r="AY25" s="58"/>
      <c r="AZ25" s="58"/>
      <c r="BA25" s="58"/>
      <c r="BB25" s="58"/>
      <c r="BC25" s="58"/>
      <c r="BD25" s="58"/>
    </row>
    <row r="26" spans="1:56" s="17" customFormat="1" ht="36.75" customHeight="1" x14ac:dyDescent="0.2">
      <c r="A26" s="49" t="s">
        <v>61</v>
      </c>
      <c r="B26" s="50" t="s">
        <v>62</v>
      </c>
      <c r="C26" s="3" t="s">
        <v>23</v>
      </c>
      <c r="D26" s="15">
        <f>SUM(D27,D28)</f>
        <v>0</v>
      </c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7"/>
      <c r="V26" s="37"/>
      <c r="W26" s="37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7"/>
      <c r="AR26" s="32"/>
      <c r="AS26" s="32"/>
      <c r="AT26" s="32"/>
      <c r="AU26" s="31"/>
      <c r="AV26" s="32"/>
      <c r="AW26" s="40"/>
      <c r="AX26" s="40"/>
      <c r="AY26" s="40"/>
      <c r="AZ26" s="40"/>
      <c r="BA26" s="40"/>
      <c r="BB26" s="40"/>
      <c r="BC26" s="40"/>
      <c r="BD26" s="40"/>
    </row>
    <row r="27" spans="1:56" ht="60.75" x14ac:dyDescent="0.25">
      <c r="A27" s="87" t="s">
        <v>57</v>
      </c>
      <c r="B27" s="87" t="s">
        <v>59</v>
      </c>
      <c r="C27" s="13" t="s">
        <v>24</v>
      </c>
      <c r="D27" s="83">
        <f>SUM(E27:AV27)</f>
        <v>0</v>
      </c>
      <c r="E27" s="133"/>
      <c r="F27" s="134"/>
      <c r="G27" s="134"/>
      <c r="H27" s="134"/>
      <c r="I27" s="134"/>
      <c r="J27" s="134"/>
      <c r="K27" s="134"/>
      <c r="L27" s="134"/>
      <c r="M27" s="134"/>
      <c r="N27" s="134"/>
      <c r="O27" s="134"/>
      <c r="P27" s="134"/>
      <c r="Q27" s="134"/>
      <c r="R27" s="134"/>
      <c r="S27" s="134"/>
      <c r="T27" s="135"/>
      <c r="U27" s="7"/>
      <c r="V27" s="38"/>
      <c r="W27" s="38"/>
      <c r="X27" s="133"/>
      <c r="Y27" s="134"/>
      <c r="Z27" s="134"/>
      <c r="AA27" s="134"/>
      <c r="AB27" s="134"/>
      <c r="AC27" s="134"/>
      <c r="AD27" s="134"/>
      <c r="AE27" s="134"/>
      <c r="AF27" s="134"/>
      <c r="AG27" s="134"/>
      <c r="AH27" s="134"/>
      <c r="AI27" s="134"/>
      <c r="AJ27" s="134"/>
      <c r="AK27" s="134"/>
      <c r="AL27" s="134"/>
      <c r="AM27" s="134"/>
      <c r="AN27" s="134"/>
      <c r="AO27" s="134"/>
      <c r="AP27" s="135"/>
      <c r="AQ27" s="7" t="s">
        <v>75</v>
      </c>
      <c r="AR27" s="32"/>
      <c r="AS27" s="32"/>
      <c r="AT27" s="32"/>
      <c r="AU27" s="28"/>
      <c r="AV27" s="52"/>
      <c r="AW27" s="35"/>
      <c r="AX27" s="35"/>
      <c r="AY27" s="35"/>
      <c r="AZ27" s="35"/>
      <c r="BA27" s="35"/>
      <c r="BB27" s="35"/>
      <c r="BC27" s="35"/>
      <c r="BD27" s="35"/>
    </row>
    <row r="28" spans="1:56" ht="60.75" x14ac:dyDescent="0.25">
      <c r="A28" s="87" t="s">
        <v>58</v>
      </c>
      <c r="B28" s="88" t="s">
        <v>60</v>
      </c>
      <c r="C28" s="13" t="s">
        <v>24</v>
      </c>
      <c r="D28" s="83">
        <f>SUM(E28:AV28)</f>
        <v>0</v>
      </c>
      <c r="E28" s="133"/>
      <c r="F28" s="134"/>
      <c r="G28" s="134"/>
      <c r="H28" s="134"/>
      <c r="I28" s="134"/>
      <c r="J28" s="134"/>
      <c r="K28" s="134"/>
      <c r="L28" s="134"/>
      <c r="M28" s="134"/>
      <c r="N28" s="134"/>
      <c r="O28" s="134"/>
      <c r="P28" s="134"/>
      <c r="Q28" s="134"/>
      <c r="R28" s="134"/>
      <c r="S28" s="134"/>
      <c r="T28" s="135"/>
      <c r="U28" s="7"/>
      <c r="V28" s="38"/>
      <c r="W28" s="38"/>
      <c r="X28" s="12"/>
      <c r="Y28" s="12"/>
      <c r="Z28" s="12"/>
      <c r="AA28" s="12"/>
      <c r="AB28" s="12"/>
      <c r="AC28" s="12"/>
      <c r="AD28" s="12"/>
      <c r="AE28" s="12"/>
      <c r="AF28" s="12"/>
      <c r="AG28" s="133"/>
      <c r="AH28" s="134"/>
      <c r="AI28" s="134"/>
      <c r="AJ28" s="134"/>
      <c r="AK28" s="134"/>
      <c r="AL28" s="134"/>
      <c r="AM28" s="134"/>
      <c r="AN28" s="134"/>
      <c r="AO28" s="134"/>
      <c r="AP28" s="135"/>
      <c r="AQ28" s="7" t="s">
        <v>75</v>
      </c>
      <c r="AR28" s="32"/>
      <c r="AS28" s="32"/>
      <c r="AT28" s="32"/>
      <c r="AU28" s="51"/>
      <c r="AV28" s="51"/>
      <c r="AW28" s="35"/>
      <c r="AX28" s="35"/>
      <c r="AY28" s="35"/>
      <c r="AZ28" s="35"/>
      <c r="BA28" s="35"/>
      <c r="BB28" s="35"/>
      <c r="BC28" s="35"/>
      <c r="BD28" s="35"/>
    </row>
    <row r="29" spans="1:56" s="21" customFormat="1" ht="72" customHeight="1" x14ac:dyDescent="0.25">
      <c r="A29" s="59" t="s">
        <v>41</v>
      </c>
      <c r="B29" s="60" t="s">
        <v>42</v>
      </c>
      <c r="C29" s="61"/>
      <c r="D29" s="62"/>
      <c r="E29" s="63"/>
      <c r="F29" s="63"/>
      <c r="G29" s="63"/>
      <c r="H29" s="63"/>
      <c r="I29" s="63"/>
      <c r="J29" s="63"/>
      <c r="K29" s="63"/>
      <c r="L29" s="63"/>
      <c r="M29" s="63"/>
      <c r="N29" s="63"/>
      <c r="O29" s="63"/>
      <c r="P29" s="63"/>
      <c r="Q29" s="63"/>
      <c r="R29" s="63"/>
      <c r="S29" s="63"/>
      <c r="T29" s="63"/>
      <c r="U29" s="7"/>
      <c r="V29" s="55"/>
      <c r="W29" s="55"/>
      <c r="X29" s="63"/>
      <c r="Y29" s="63"/>
      <c r="Z29" s="63"/>
      <c r="AA29" s="63"/>
      <c r="AB29" s="63"/>
      <c r="AC29" s="63"/>
      <c r="AD29" s="63"/>
      <c r="AE29" s="63"/>
      <c r="AF29" s="63"/>
      <c r="AG29" s="63"/>
      <c r="AH29" s="63"/>
      <c r="AI29" s="63"/>
      <c r="AJ29" s="63"/>
      <c r="AK29" s="63"/>
      <c r="AL29" s="63"/>
      <c r="AM29" s="63"/>
      <c r="AN29" s="63"/>
      <c r="AO29" s="63"/>
      <c r="AP29" s="63"/>
      <c r="AQ29" s="7"/>
      <c r="AR29" s="32"/>
      <c r="AS29" s="32"/>
      <c r="AT29" s="32"/>
      <c r="AU29" s="56"/>
      <c r="AV29" s="57"/>
      <c r="AW29" s="58"/>
      <c r="AX29" s="58"/>
      <c r="AY29" s="58"/>
      <c r="AZ29" s="58"/>
      <c r="BA29" s="58"/>
      <c r="BB29" s="58"/>
      <c r="BC29" s="58"/>
      <c r="BD29" s="58"/>
    </row>
    <row r="30" spans="1:56" ht="20.25" x14ac:dyDescent="0.25">
      <c r="A30" s="44"/>
      <c r="B30" s="46"/>
      <c r="C30" s="13"/>
      <c r="D30" s="83"/>
      <c r="E30" s="81"/>
      <c r="F30" s="81"/>
      <c r="G30" s="81"/>
      <c r="H30" s="81"/>
      <c r="I30" s="81"/>
      <c r="J30" s="81"/>
      <c r="K30" s="81"/>
      <c r="L30" s="81"/>
      <c r="M30" s="81"/>
      <c r="N30" s="81"/>
      <c r="O30" s="81"/>
      <c r="P30" s="81"/>
      <c r="Q30" s="131"/>
      <c r="R30" s="132"/>
      <c r="S30" s="131"/>
      <c r="T30" s="132"/>
      <c r="U30" s="7"/>
      <c r="V30" s="38"/>
      <c r="W30" s="38"/>
      <c r="X30" s="131"/>
      <c r="Y30" s="132"/>
      <c r="Z30" s="131"/>
      <c r="AA30" s="132"/>
      <c r="AB30" s="94"/>
      <c r="AC30" s="94"/>
      <c r="AD30" s="94"/>
      <c r="AE30" s="94"/>
      <c r="AF30" s="94"/>
      <c r="AG30" s="94"/>
      <c r="AH30" s="94"/>
      <c r="AI30" s="94"/>
      <c r="AJ30" s="94"/>
      <c r="AK30" s="94"/>
      <c r="AL30" s="94"/>
      <c r="AM30" s="94"/>
      <c r="AN30" s="94"/>
      <c r="AO30" s="94"/>
      <c r="AP30" s="94"/>
      <c r="AQ30" s="7"/>
      <c r="AR30" s="32"/>
      <c r="AS30" s="32"/>
      <c r="AT30" s="32"/>
      <c r="AU30" s="30"/>
      <c r="AV30" s="52"/>
      <c r="AW30" s="35"/>
      <c r="AX30" s="35"/>
      <c r="AY30" s="35"/>
      <c r="AZ30" s="35"/>
      <c r="BA30" s="35"/>
      <c r="BB30" s="35"/>
      <c r="BC30" s="35"/>
      <c r="BD30" s="35"/>
    </row>
    <row r="31" spans="1:56" ht="20.25" x14ac:dyDescent="0.25">
      <c r="A31" s="44"/>
      <c r="B31" s="46"/>
      <c r="C31" s="13"/>
      <c r="D31" s="83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131"/>
      <c r="R31" s="132"/>
      <c r="S31" s="131"/>
      <c r="T31" s="132"/>
      <c r="U31" s="7"/>
      <c r="V31" s="38"/>
      <c r="W31" s="38"/>
      <c r="X31" s="131"/>
      <c r="Y31" s="132"/>
      <c r="Z31" s="131"/>
      <c r="AA31" s="132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7"/>
      <c r="AR31" s="32"/>
      <c r="AS31" s="32"/>
      <c r="AT31" s="32"/>
      <c r="AU31" s="30"/>
      <c r="AV31" s="52"/>
      <c r="AW31" s="35"/>
      <c r="AX31" s="35"/>
      <c r="AY31" s="35"/>
      <c r="AZ31" s="35"/>
      <c r="BA31" s="35"/>
      <c r="BB31" s="35"/>
      <c r="BC31" s="35"/>
      <c r="BD31" s="35"/>
    </row>
    <row r="32" spans="1:56" ht="20.25" x14ac:dyDescent="0.25">
      <c r="A32" s="44"/>
      <c r="B32" s="45"/>
      <c r="C32" s="13"/>
      <c r="D32" s="83"/>
      <c r="E32" s="81"/>
      <c r="F32" s="81"/>
      <c r="G32" s="81"/>
      <c r="H32" s="81"/>
      <c r="I32" s="81"/>
      <c r="J32" s="81"/>
      <c r="K32" s="81"/>
      <c r="L32" s="81"/>
      <c r="M32" s="81"/>
      <c r="N32" s="81"/>
      <c r="O32" s="81"/>
      <c r="P32" s="81"/>
      <c r="Q32" s="131"/>
      <c r="R32" s="132"/>
      <c r="S32" s="131"/>
      <c r="T32" s="132"/>
      <c r="U32" s="7"/>
      <c r="V32" s="38"/>
      <c r="W32" s="38"/>
      <c r="X32" s="131"/>
      <c r="Y32" s="132"/>
      <c r="Z32" s="131"/>
      <c r="AA32" s="132"/>
      <c r="AB32" s="81"/>
      <c r="AC32" s="81"/>
      <c r="AD32" s="81"/>
      <c r="AE32" s="81"/>
      <c r="AF32" s="81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7"/>
      <c r="AR32" s="32"/>
      <c r="AS32" s="32"/>
      <c r="AT32" s="32"/>
      <c r="AU32" s="51"/>
      <c r="AV32" s="52"/>
      <c r="AW32" s="35"/>
      <c r="AX32" s="35"/>
      <c r="AY32" s="35"/>
      <c r="AZ32" s="35"/>
      <c r="BA32" s="35"/>
      <c r="BB32" s="35"/>
      <c r="BC32" s="35"/>
      <c r="BD32" s="35"/>
    </row>
    <row r="36" spans="20:20" x14ac:dyDescent="0.25">
      <c r="T36" s="4" t="s">
        <v>19</v>
      </c>
    </row>
  </sheetData>
  <mergeCells count="61">
    <mergeCell ref="E19:T19"/>
    <mergeCell ref="X19:AP19"/>
    <mergeCell ref="E20:T20"/>
    <mergeCell ref="AG28:AP28"/>
    <mergeCell ref="E23:T23"/>
    <mergeCell ref="X23:AP23"/>
    <mergeCell ref="E27:T27"/>
    <mergeCell ref="E28:T28"/>
    <mergeCell ref="X27:AP27"/>
    <mergeCell ref="AH20:AP20"/>
    <mergeCell ref="A1:BD1"/>
    <mergeCell ref="D2:D7"/>
    <mergeCell ref="E2:H2"/>
    <mergeCell ref="I2:I3"/>
    <mergeCell ref="J2:L2"/>
    <mergeCell ref="Z2:Z3"/>
    <mergeCell ref="AA2:AC2"/>
    <mergeCell ref="W2:Y2"/>
    <mergeCell ref="AW2:AY2"/>
    <mergeCell ref="AR2:AU2"/>
    <mergeCell ref="AJ2:AL2"/>
    <mergeCell ref="AI2:AI3"/>
    <mergeCell ref="AV2:AV3"/>
    <mergeCell ref="AM2:AM3"/>
    <mergeCell ref="A2:A7"/>
    <mergeCell ref="B2:B7"/>
    <mergeCell ref="C2:C7"/>
    <mergeCell ref="E4:BD4"/>
    <mergeCell ref="E6:BD6"/>
    <mergeCell ref="BA2:BD2"/>
    <mergeCell ref="AN2:AQ2"/>
    <mergeCell ref="AZ2:AZ3"/>
    <mergeCell ref="E18:T18"/>
    <mergeCell ref="X18:AP18"/>
    <mergeCell ref="E10:T10"/>
    <mergeCell ref="AD2:AD3"/>
    <mergeCell ref="AE2:AH2"/>
    <mergeCell ref="V2:V3"/>
    <mergeCell ref="R2:U2"/>
    <mergeCell ref="E14:T14"/>
    <mergeCell ref="E15:T15"/>
    <mergeCell ref="E11:T11"/>
    <mergeCell ref="M2:M3"/>
    <mergeCell ref="X15:AP15"/>
    <mergeCell ref="N2:P2"/>
    <mergeCell ref="Q2:Q3"/>
    <mergeCell ref="X10:AG10"/>
    <mergeCell ref="X11:AG11"/>
    <mergeCell ref="Q30:R30"/>
    <mergeCell ref="Q31:R31"/>
    <mergeCell ref="Q32:R32"/>
    <mergeCell ref="S30:T30"/>
    <mergeCell ref="S31:T31"/>
    <mergeCell ref="S32:T32"/>
    <mergeCell ref="AN14:AP14"/>
    <mergeCell ref="X30:Y30"/>
    <mergeCell ref="Z30:AA30"/>
    <mergeCell ref="X31:Y31"/>
    <mergeCell ref="X32:Y32"/>
    <mergeCell ref="Z31:AA31"/>
    <mergeCell ref="Z32:AA32"/>
  </mergeCells>
  <phoneticPr fontId="17" type="noConversion"/>
  <pageMargins left="0.31496062992125984" right="0.31496062992125984" top="0.35433070866141736" bottom="0.35433070866141736" header="0" footer="0"/>
  <pageSetup paperSize="9" scale="4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график</vt:lpstr>
      <vt:lpstr>аттестации</vt:lpstr>
      <vt:lpstr>аттестации!Область_печати</vt:lpstr>
      <vt:lpstr>график!Область_печати</vt:lpstr>
    </vt:vector>
  </TitlesOfParts>
  <Company>ДПК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Ольга</dc:creator>
  <cp:lastModifiedBy>Economist</cp:lastModifiedBy>
  <cp:lastPrinted>2023-01-17T08:00:19Z</cp:lastPrinted>
  <dcterms:created xsi:type="dcterms:W3CDTF">2011-10-19T09:32:52Z</dcterms:created>
  <dcterms:modified xsi:type="dcterms:W3CDTF">2023-01-17T08:01:19Z</dcterms:modified>
</cp:coreProperties>
</file>