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onomist\Desktop\Расписание 21-22\Календарные графики 22-23\Ж Т\"/>
    </mc:Choice>
  </mc:AlternateContent>
  <bookViews>
    <workbookView xWindow="0" yWindow="0" windowWidth="14385" windowHeight="4455"/>
  </bookViews>
  <sheets>
    <sheet name="график" sheetId="15" r:id="rId1"/>
    <sheet name="аттестация" sheetId="16" r:id="rId2"/>
  </sheets>
  <definedNames>
    <definedName name="_xlnm.Print_Area" localSheetId="1">аттестация!$A$1:$BD$31</definedName>
    <definedName name="_xlnm.Print_Area" localSheetId="0">график!$A$1:$BD$38</definedName>
  </definedNames>
  <calcPr calcId="152511"/>
</workbook>
</file>

<file path=xl/calcChain.xml><?xml version="1.0" encoding="utf-8"?>
<calcChain xmlns="http://schemas.openxmlformats.org/spreadsheetml/2006/main">
  <c r="F32" i="15" l="1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U32" i="15"/>
  <c r="V32" i="15"/>
  <c r="W32" i="15"/>
  <c r="X32" i="15"/>
  <c r="Y32" i="15"/>
  <c r="Z32" i="15"/>
  <c r="AA32" i="15"/>
  <c r="AB32" i="15"/>
  <c r="AC32" i="15"/>
  <c r="AD32" i="15"/>
  <c r="AE32" i="15"/>
  <c r="AF32" i="15"/>
  <c r="AG32" i="15"/>
  <c r="AH32" i="15"/>
  <c r="AI32" i="15"/>
  <c r="AJ32" i="15"/>
  <c r="AK32" i="15"/>
  <c r="AL32" i="15"/>
  <c r="AM32" i="15"/>
  <c r="AN32" i="15"/>
  <c r="AO32" i="15"/>
  <c r="AP32" i="15"/>
  <c r="AQ32" i="15"/>
  <c r="AR32" i="15"/>
  <c r="AS32" i="15"/>
  <c r="AT32" i="15"/>
  <c r="AU32" i="15"/>
  <c r="AV32" i="15"/>
  <c r="E32" i="15"/>
  <c r="D27" i="15"/>
  <c r="D26" i="15"/>
  <c r="D31" i="16" l="1"/>
  <c r="D30" i="16"/>
  <c r="D25" i="16"/>
  <c r="D24" i="16"/>
  <c r="D23" i="16"/>
  <c r="D19" i="16"/>
  <c r="D18" i="16"/>
  <c r="D16" i="16"/>
  <c r="D15" i="16"/>
  <c r="D14" i="16"/>
  <c r="D13" i="16"/>
  <c r="D12" i="16"/>
  <c r="D11" i="16"/>
  <c r="D10" i="16"/>
  <c r="D31" i="15"/>
  <c r="U38" i="15"/>
  <c r="V38" i="15"/>
  <c r="W38" i="15"/>
  <c r="AR38" i="15"/>
  <c r="AS38" i="15"/>
  <c r="AT38" i="15"/>
  <c r="AU38" i="15"/>
  <c r="AV38" i="15"/>
  <c r="D22" i="16" l="1"/>
  <c r="D9" i="16"/>
  <c r="D17" i="16"/>
  <c r="D8" i="16" l="1"/>
  <c r="F36" i="15" l="1"/>
  <c r="F38" i="15" s="1"/>
  <c r="G36" i="15"/>
  <c r="G38" i="15" s="1"/>
  <c r="H36" i="15"/>
  <c r="H38" i="15" s="1"/>
  <c r="I36" i="15"/>
  <c r="I38" i="15" s="1"/>
  <c r="J36" i="15"/>
  <c r="J38" i="15" s="1"/>
  <c r="K36" i="15"/>
  <c r="K38" i="15" s="1"/>
  <c r="L36" i="15"/>
  <c r="L38" i="15" s="1"/>
  <c r="M36" i="15"/>
  <c r="M38" i="15" s="1"/>
  <c r="N36" i="15"/>
  <c r="N38" i="15" s="1"/>
  <c r="O36" i="15"/>
  <c r="O38" i="15" s="1"/>
  <c r="P36" i="15"/>
  <c r="P38" i="15" s="1"/>
  <c r="Q36" i="15"/>
  <c r="Q38" i="15" s="1"/>
  <c r="R36" i="15"/>
  <c r="R38" i="15" s="1"/>
  <c r="S36" i="15"/>
  <c r="S38" i="15" s="1"/>
  <c r="T36" i="15"/>
  <c r="T38" i="15" s="1"/>
  <c r="X36" i="15"/>
  <c r="X38" i="15" s="1"/>
  <c r="Y36" i="15"/>
  <c r="Y38" i="15" s="1"/>
  <c r="Z36" i="15"/>
  <c r="Z38" i="15" s="1"/>
  <c r="AA36" i="15"/>
  <c r="AA38" i="15" s="1"/>
  <c r="AB36" i="15"/>
  <c r="AB38" i="15" s="1"/>
  <c r="AC36" i="15"/>
  <c r="AC38" i="15" s="1"/>
  <c r="AD36" i="15"/>
  <c r="AD38" i="15" s="1"/>
  <c r="AE36" i="15"/>
  <c r="AE38" i="15" s="1"/>
  <c r="AF36" i="15"/>
  <c r="AF38" i="15" s="1"/>
  <c r="AG36" i="15"/>
  <c r="AG38" i="15" s="1"/>
  <c r="AH36" i="15"/>
  <c r="AH38" i="15" s="1"/>
  <c r="AI36" i="15"/>
  <c r="AI38" i="15" s="1"/>
  <c r="AJ36" i="15"/>
  <c r="AJ38" i="15" s="1"/>
  <c r="AK36" i="15"/>
  <c r="AK38" i="15" s="1"/>
  <c r="AL36" i="15"/>
  <c r="AL38" i="15" s="1"/>
  <c r="AM36" i="15"/>
  <c r="AM38" i="15" s="1"/>
  <c r="AN36" i="15"/>
  <c r="AN38" i="15" s="1"/>
  <c r="AO36" i="15"/>
  <c r="AO38" i="15" s="1"/>
  <c r="AP36" i="15"/>
  <c r="AP38" i="15" s="1"/>
  <c r="AQ36" i="15"/>
  <c r="AQ38" i="15" s="1"/>
  <c r="E36" i="15"/>
  <c r="E38" i="15" s="1"/>
  <c r="D35" i="15"/>
  <c r="D34" i="15"/>
  <c r="D30" i="15"/>
  <c r="D29" i="15" s="1"/>
  <c r="D25" i="15"/>
  <c r="D24" i="15"/>
  <c r="D23" i="15"/>
  <c r="D22" i="15" s="1"/>
  <c r="D19" i="15"/>
  <c r="D18" i="15"/>
  <c r="D16" i="15"/>
  <c r="D15" i="15"/>
  <c r="D14" i="15"/>
  <c r="D13" i="15"/>
  <c r="D12" i="15"/>
  <c r="D11" i="15"/>
  <c r="D10" i="15"/>
  <c r="D9" i="15" l="1"/>
  <c r="D17" i="15"/>
  <c r="D8" i="15" l="1"/>
</calcChain>
</file>

<file path=xl/sharedStrings.xml><?xml version="1.0" encoding="utf-8"?>
<sst xmlns="http://schemas.openxmlformats.org/spreadsheetml/2006/main" count="312" uniqueCount="125">
  <si>
    <t>индекс</t>
  </si>
  <si>
    <t>наименование циклов, разделов, дисциплин, профессиональных модулей, МДК, практик</t>
  </si>
  <si>
    <t>сентябрь</t>
  </si>
  <si>
    <t>номера календарных недель</t>
  </si>
  <si>
    <t>порядковые номера недель учебного года</t>
  </si>
  <si>
    <t>Всего час.в неделю обязательной учебной нагрузки</t>
  </si>
  <si>
    <t>Всего часов в неделю</t>
  </si>
  <si>
    <t xml:space="preserve"> </t>
  </si>
  <si>
    <t>Общеобразовательный цикл</t>
  </si>
  <si>
    <t>Физическая культура</t>
  </si>
  <si>
    <t>Русский язык</t>
  </si>
  <si>
    <t>ОД.00</t>
  </si>
  <si>
    <t>ОД.01</t>
  </si>
  <si>
    <t>Базовые учебные дисциплины</t>
  </si>
  <si>
    <t>ОД.01.01</t>
  </si>
  <si>
    <t>ОД.01.03</t>
  </si>
  <si>
    <t>ОД.01.04</t>
  </si>
  <si>
    <t>ОД.01.06</t>
  </si>
  <si>
    <t>ОД.01.07</t>
  </si>
  <si>
    <t>ОД.01.08</t>
  </si>
  <si>
    <t>Иностранный язык</t>
  </si>
  <si>
    <t>Математика и информатика</t>
  </si>
  <si>
    <t xml:space="preserve">Естествознание </t>
  </si>
  <si>
    <t>Основы безопасности жизнедеятельности</t>
  </si>
  <si>
    <t>ОД.01.09</t>
  </si>
  <si>
    <t xml:space="preserve">Литература </t>
  </si>
  <si>
    <t>обяз.уч.</t>
  </si>
  <si>
    <t>обяз.уч</t>
  </si>
  <si>
    <t>Профильные учебные дисциплины</t>
  </si>
  <si>
    <t>ОД.02</t>
  </si>
  <si>
    <t>ОД.02.02</t>
  </si>
  <si>
    <t xml:space="preserve">История </t>
  </si>
  <si>
    <t>ОД.02.04</t>
  </si>
  <si>
    <t>Черчение и перспектива</t>
  </si>
  <si>
    <t>П.00</t>
  </si>
  <si>
    <t>Профессиональный  цикл</t>
  </si>
  <si>
    <t>ОП.00</t>
  </si>
  <si>
    <t>Общепрофессиональные дисциплины</t>
  </si>
  <si>
    <t>ОП.03</t>
  </si>
  <si>
    <t>Рисунок</t>
  </si>
  <si>
    <t>Живопись</t>
  </si>
  <si>
    <t>Цветоведение</t>
  </si>
  <si>
    <t>Обязательная часть циклов ППССЗ</t>
  </si>
  <si>
    <t>ПМ.00</t>
  </si>
  <si>
    <t>Профессиональные модули</t>
  </si>
  <si>
    <t>ПМ.01</t>
  </si>
  <si>
    <t>МДК.01.01</t>
  </si>
  <si>
    <t>УП.01</t>
  </si>
  <si>
    <t>Учебная практика (работа с натуры на открытом воздухе (пленэр)</t>
  </si>
  <si>
    <t>ДР.00</t>
  </si>
  <si>
    <t xml:space="preserve">Дополнительная работа над завершением программного задания под руководством преподавателя </t>
  </si>
  <si>
    <t>ДР.01</t>
  </si>
  <si>
    <t>ДР.02</t>
  </si>
  <si>
    <t>Дополнительная работа (рисунок)</t>
  </si>
  <si>
    <t>Дополнительная работа (живопись)</t>
  </si>
  <si>
    <t>Всего час.в неделю самостоятельной работы под руководством преподавателя</t>
  </si>
  <si>
    <t>Творческая и исполнительская деятельность</t>
  </si>
  <si>
    <t xml:space="preserve">54.02.05 Живопись (по виду: Театрально-декорационная живопись)  1 курс   </t>
  </si>
  <si>
    <t>Художественное оформление спектакля</t>
  </si>
  <si>
    <t>Театральный макет</t>
  </si>
  <si>
    <t>Основы бутафорского искусства</t>
  </si>
  <si>
    <t>Всего час.в неделю самостоятельной работы</t>
  </si>
  <si>
    <t>29.09-5.10</t>
  </si>
  <si>
    <t>Октябрь</t>
  </si>
  <si>
    <t>27.10-2.11</t>
  </si>
  <si>
    <t>Ноябрь</t>
  </si>
  <si>
    <t>24.11-30.11</t>
  </si>
  <si>
    <t>Декабрь</t>
  </si>
  <si>
    <t>29.12-4.01</t>
  </si>
  <si>
    <t>Январь</t>
  </si>
  <si>
    <t>26.01-1.02</t>
  </si>
  <si>
    <t>Февраль</t>
  </si>
  <si>
    <t>23.02-1.03</t>
  </si>
  <si>
    <t>Март</t>
  </si>
  <si>
    <t>30.03-5.04</t>
  </si>
  <si>
    <t>Апрель</t>
  </si>
  <si>
    <t>27.04-3.05</t>
  </si>
  <si>
    <t>Май</t>
  </si>
  <si>
    <t>Июнь</t>
  </si>
  <si>
    <t>29.05-5.07</t>
  </si>
  <si>
    <t>Июль</t>
  </si>
  <si>
    <t>27.07-2.08</t>
  </si>
  <si>
    <t>Август</t>
  </si>
  <si>
    <t>1   7</t>
  </si>
  <si>
    <t>8   14</t>
  </si>
  <si>
    <t>15   21</t>
  </si>
  <si>
    <t>22   28</t>
  </si>
  <si>
    <t>6   12</t>
  </si>
  <si>
    <t>13  19</t>
  </si>
  <si>
    <t>20  26</t>
  </si>
  <si>
    <t>3  9</t>
  </si>
  <si>
    <t>10  16</t>
  </si>
  <si>
    <t>17  23</t>
  </si>
  <si>
    <t>5   11</t>
  </si>
  <si>
    <t>12   18</t>
  </si>
  <si>
    <t>19   25</t>
  </si>
  <si>
    <t>2   8</t>
  </si>
  <si>
    <t>9   15</t>
  </si>
  <si>
    <t>16   22</t>
  </si>
  <si>
    <t>2 8</t>
  </si>
  <si>
    <t>9 15</t>
  </si>
  <si>
    <t>16 22</t>
  </si>
  <si>
    <t>23 29</t>
  </si>
  <si>
    <t>13 19</t>
  </si>
  <si>
    <t>20 26</t>
  </si>
  <si>
    <t>4 10</t>
  </si>
  <si>
    <t>11 17</t>
  </si>
  <si>
    <t>18 24</t>
  </si>
  <si>
    <t>25 31</t>
  </si>
  <si>
    <t>8 14</t>
  </si>
  <si>
    <t>15 21</t>
  </si>
  <si>
    <t>22 28</t>
  </si>
  <si>
    <t>6 12</t>
  </si>
  <si>
    <t>3 9</t>
  </si>
  <si>
    <t>10 16</t>
  </si>
  <si>
    <t>17 23</t>
  </si>
  <si>
    <t>24 30</t>
  </si>
  <si>
    <t>З</t>
  </si>
  <si>
    <t>Э</t>
  </si>
  <si>
    <t>ДЗ</t>
  </si>
  <si>
    <t>Э*</t>
  </si>
  <si>
    <t>ОП.01</t>
  </si>
  <si>
    <t>ОП.02</t>
  </si>
  <si>
    <t>ОП.05</t>
  </si>
  <si>
    <t>ОП.06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</si>
</sst>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4"/>
      <name val="Arial"/>
      <family val="2"/>
      <charset val="204"/>
    </font>
    <font>
      <sz val="14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8"/>
      <name val="Arial"/>
      <family val="2"/>
      <charset val="204"/>
    </font>
    <font>
      <sz val="14"/>
      <color indexed="56"/>
      <name val="Arial"/>
      <family val="2"/>
      <charset val="204"/>
    </font>
    <font>
      <sz val="14"/>
      <color indexed="10"/>
      <name val="Arial"/>
      <family val="2"/>
      <charset val="204"/>
    </font>
    <font>
      <b/>
      <sz val="14"/>
      <color indexed="56"/>
      <name val="Arial"/>
      <family val="2"/>
      <charset val="204"/>
    </font>
    <font>
      <b/>
      <sz val="14"/>
      <color indexed="9"/>
      <name val="Arial"/>
      <family val="2"/>
      <charset val="204"/>
    </font>
    <font>
      <sz val="16"/>
      <name val="Arial"/>
      <family val="2"/>
      <charset val="204"/>
    </font>
    <font>
      <b/>
      <sz val="20"/>
      <name val="Arial"/>
      <family val="2"/>
      <charset val="204"/>
    </font>
    <font>
      <sz val="12"/>
      <color indexed="56"/>
      <name val="Arial"/>
      <family val="2"/>
      <charset val="204"/>
    </font>
    <font>
      <sz val="12"/>
      <color indexed="8"/>
      <name val="Arial"/>
      <family val="2"/>
      <charset val="204"/>
    </font>
    <font>
      <b/>
      <sz val="14"/>
      <color indexed="9"/>
      <name val="Arial"/>
      <family val="2"/>
      <charset val="204"/>
    </font>
    <font>
      <sz val="11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8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NumberFormat="1" applyFont="1"/>
    <xf numFmtId="0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0" xfId="0" applyNumberFormat="1" applyFont="1"/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/>
    <xf numFmtId="0" fontId="4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vertical="center"/>
    </xf>
    <xf numFmtId="0" fontId="12" fillId="5" borderId="1" xfId="0" applyNumberFormat="1" applyFont="1" applyFill="1" applyBorder="1" applyAlignment="1">
      <alignment vertical="center" wrapText="1"/>
    </xf>
    <xf numFmtId="0" fontId="12" fillId="0" borderId="1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/>
    </xf>
    <xf numFmtId="0" fontId="6" fillId="2" borderId="2" xfId="0" applyNumberFormat="1" applyFont="1" applyFill="1" applyBorder="1" applyAlignment="1">
      <alignment vertical="center" wrapText="1"/>
    </xf>
    <xf numFmtId="0" fontId="6" fillId="3" borderId="2" xfId="0" applyNumberFormat="1" applyFont="1" applyFill="1" applyBorder="1" applyAlignment="1">
      <alignment vertical="center"/>
    </xf>
    <xf numFmtId="0" fontId="6" fillId="3" borderId="2" xfId="0" applyNumberFormat="1" applyFont="1" applyFill="1" applyBorder="1" applyAlignment="1">
      <alignment vertical="center" wrapText="1"/>
    </xf>
    <xf numFmtId="0" fontId="3" fillId="3" borderId="6" xfId="0" applyNumberFormat="1" applyFont="1" applyFill="1" applyBorder="1" applyAlignment="1">
      <alignment horizontal="center" vertical="center"/>
    </xf>
    <xf numFmtId="49" fontId="6" fillId="3" borderId="6" xfId="0" applyNumberFormat="1" applyFont="1" applyFill="1" applyBorder="1" applyAlignment="1">
      <alignment horizontal="left" vertical="center" wrapText="1"/>
    </xf>
    <xf numFmtId="0" fontId="17" fillId="3" borderId="5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vertical="center" wrapText="1"/>
    </xf>
    <xf numFmtId="0" fontId="12" fillId="0" borderId="2" xfId="0" applyNumberFormat="1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12" fillId="6" borderId="2" xfId="0" applyFont="1" applyFill="1" applyBorder="1" applyAlignment="1">
      <alignment vertical="center" wrapText="1"/>
    </xf>
    <xf numFmtId="0" fontId="4" fillId="3" borderId="2" xfId="0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vertical="center" wrapText="1"/>
    </xf>
    <xf numFmtId="0" fontId="12" fillId="0" borderId="2" xfId="0" applyNumberFormat="1" applyFont="1" applyFill="1" applyBorder="1" applyAlignment="1">
      <alignment vertical="center"/>
    </xf>
    <xf numFmtId="0" fontId="12" fillId="0" borderId="2" xfId="0" applyNumberFormat="1" applyFont="1" applyFill="1" applyBorder="1" applyAlignment="1">
      <alignment vertical="center" wrapText="1"/>
    </xf>
    <xf numFmtId="0" fontId="12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4" fillId="4" borderId="5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top" wrapText="1"/>
    </xf>
    <xf numFmtId="0" fontId="2" fillId="8" borderId="1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2" fillId="9" borderId="1" xfId="0" applyNumberFormat="1" applyFont="1" applyFill="1" applyBorder="1" applyAlignment="1">
      <alignment horizontal="center" vertical="center" wrapText="1"/>
    </xf>
    <xf numFmtId="0" fontId="4" fillId="9" borderId="1" xfId="0" applyNumberFormat="1" applyFont="1" applyFill="1" applyBorder="1" applyAlignment="1">
      <alignment horizontal="center" vertical="center" wrapText="1"/>
    </xf>
    <xf numFmtId="0" fontId="5" fillId="9" borderId="1" xfId="0" applyNumberFormat="1" applyFont="1" applyFill="1" applyBorder="1" applyAlignment="1">
      <alignment horizontal="center" vertical="center" wrapText="1"/>
    </xf>
    <xf numFmtId="0" fontId="6" fillId="9" borderId="1" xfId="0" applyNumberFormat="1" applyFont="1" applyFill="1" applyBorder="1" applyAlignment="1">
      <alignment horizontal="center" vertical="center" wrapText="1"/>
    </xf>
    <xf numFmtId="0" fontId="7" fillId="9" borderId="1" xfId="0" applyNumberFormat="1" applyFont="1" applyFill="1" applyBorder="1" applyAlignment="1">
      <alignment horizontal="center" vertical="center" wrapText="1"/>
    </xf>
    <xf numFmtId="0" fontId="15" fillId="9" borderId="1" xfId="0" applyNumberFormat="1" applyFont="1" applyFill="1" applyBorder="1" applyAlignment="1">
      <alignment horizontal="center" vertical="center" wrapText="1"/>
    </xf>
    <xf numFmtId="0" fontId="14" fillId="9" borderId="1" xfId="0" applyNumberFormat="1" applyFont="1" applyFill="1" applyBorder="1" applyAlignment="1">
      <alignment horizontal="center" vertical="center" wrapText="1"/>
    </xf>
    <xf numFmtId="0" fontId="5" fillId="9" borderId="1" xfId="1" applyNumberFormat="1" applyFont="1" applyFill="1" applyBorder="1" applyAlignment="1">
      <alignment horizontal="center" vertical="center" wrapText="1"/>
    </xf>
    <xf numFmtId="0" fontId="16" fillId="10" borderId="1" xfId="0" applyNumberFormat="1" applyFont="1" applyFill="1" applyBorder="1" applyAlignment="1">
      <alignment horizontal="center" vertical="center" wrapText="1"/>
    </xf>
    <xf numFmtId="0" fontId="16" fillId="10" borderId="3" xfId="0" applyNumberFormat="1" applyFont="1" applyFill="1" applyBorder="1" applyAlignment="1">
      <alignment vertical="center" wrapText="1"/>
    </xf>
    <xf numFmtId="0" fontId="9" fillId="9" borderId="1" xfId="0" applyNumberFormat="1" applyFont="1" applyFill="1" applyBorder="1" applyAlignment="1">
      <alignment horizontal="center" vertical="center" wrapText="1"/>
    </xf>
    <xf numFmtId="0" fontId="11" fillId="9" borderId="4" xfId="0" applyNumberFormat="1" applyFont="1" applyFill="1" applyBorder="1" applyAlignment="1">
      <alignment vertical="center" wrapText="1"/>
    </xf>
    <xf numFmtId="0" fontId="4" fillId="9" borderId="2" xfId="0" applyNumberFormat="1" applyFont="1" applyFill="1" applyBorder="1" applyAlignment="1">
      <alignment horizontal="center" vertical="center" wrapText="1"/>
    </xf>
    <xf numFmtId="0" fontId="5" fillId="9" borderId="2" xfId="0" applyNumberFormat="1" applyFont="1" applyFill="1" applyBorder="1" applyAlignment="1">
      <alignment horizontal="center" vertical="center" wrapText="1"/>
    </xf>
    <xf numFmtId="0" fontId="9" fillId="9" borderId="2" xfId="0" applyNumberFormat="1" applyFont="1" applyFill="1" applyBorder="1" applyAlignment="1">
      <alignment horizontal="center" vertical="center" wrapText="1"/>
    </xf>
    <xf numFmtId="0" fontId="4" fillId="9" borderId="5" xfId="0" applyNumberFormat="1" applyFont="1" applyFill="1" applyBorder="1" applyAlignment="1">
      <alignment horizontal="center" vertical="center" wrapText="1"/>
    </xf>
    <xf numFmtId="0" fontId="5" fillId="9" borderId="5" xfId="0" applyNumberFormat="1" applyFont="1" applyFill="1" applyBorder="1" applyAlignment="1">
      <alignment horizontal="center" vertical="center" wrapText="1"/>
    </xf>
    <xf numFmtId="0" fontId="9" fillId="9" borderId="5" xfId="0" applyNumberFormat="1" applyFont="1" applyFill="1" applyBorder="1" applyAlignment="1">
      <alignment horizontal="center" vertical="center" wrapText="1"/>
    </xf>
    <xf numFmtId="0" fontId="11" fillId="9" borderId="1" xfId="0" applyNumberFormat="1" applyFont="1" applyFill="1" applyBorder="1" applyAlignment="1">
      <alignment horizontal="center" vertical="center" wrapText="1"/>
    </xf>
    <xf numFmtId="0" fontId="4" fillId="8" borderId="1" xfId="0" applyNumberFormat="1" applyFont="1" applyFill="1" applyBorder="1" applyAlignment="1">
      <alignment horizontal="center" vertical="center" wrapText="1"/>
    </xf>
    <xf numFmtId="0" fontId="6" fillId="8" borderId="1" xfId="0" applyNumberFormat="1" applyFont="1" applyFill="1" applyBorder="1" applyAlignment="1">
      <alignment horizontal="center" vertical="center" wrapText="1"/>
    </xf>
    <xf numFmtId="0" fontId="4" fillId="8" borderId="2" xfId="0" applyNumberFormat="1" applyFont="1" applyFill="1" applyBorder="1" applyAlignment="1">
      <alignment horizontal="center" vertical="center" wrapText="1"/>
    </xf>
    <xf numFmtId="0" fontId="4" fillId="8" borderId="5" xfId="0" applyNumberFormat="1" applyFont="1" applyFill="1" applyBorder="1" applyAlignment="1">
      <alignment horizontal="center" vertical="center" wrapText="1"/>
    </xf>
    <xf numFmtId="0" fontId="4" fillId="11" borderId="1" xfId="0" applyNumberFormat="1" applyFont="1" applyFill="1" applyBorder="1" applyAlignment="1">
      <alignment horizontal="center" vertical="center" wrapText="1"/>
    </xf>
    <xf numFmtId="0" fontId="10" fillId="11" borderId="1" xfId="0" applyNumberFormat="1" applyFont="1" applyFill="1" applyBorder="1" applyAlignment="1">
      <alignment horizontal="center" vertical="center" wrapText="1"/>
    </xf>
    <xf numFmtId="0" fontId="14" fillId="11" borderId="1" xfId="0" applyNumberFormat="1" applyFont="1" applyFill="1" applyBorder="1" applyAlignment="1">
      <alignment horizontal="center" vertical="center" wrapText="1"/>
    </xf>
    <xf numFmtId="0" fontId="8" fillId="11" borderId="1" xfId="0" applyNumberFormat="1" applyFont="1" applyFill="1" applyBorder="1" applyAlignment="1">
      <alignment horizontal="center" vertical="center" wrapText="1"/>
    </xf>
    <xf numFmtId="0" fontId="8" fillId="11" borderId="2" xfId="0" applyNumberFormat="1" applyFont="1" applyFill="1" applyBorder="1" applyAlignment="1">
      <alignment horizontal="center" vertical="center" wrapText="1"/>
    </xf>
    <xf numFmtId="0" fontId="4" fillId="11" borderId="5" xfId="0" applyNumberFormat="1" applyFont="1" applyFill="1" applyBorder="1" applyAlignment="1">
      <alignment horizontal="center" vertical="center" wrapText="1"/>
    </xf>
    <xf numFmtId="0" fontId="8" fillId="11" borderId="5" xfId="0" applyNumberFormat="1" applyFont="1" applyFill="1" applyBorder="1" applyAlignment="1">
      <alignment horizontal="center" vertical="center" wrapText="1"/>
    </xf>
    <xf numFmtId="0" fontId="6" fillId="11" borderId="1" xfId="0" applyNumberFormat="1" applyFont="1" applyFill="1" applyBorder="1" applyAlignment="1">
      <alignment horizontal="center" vertical="center" wrapText="1"/>
    </xf>
    <xf numFmtId="0" fontId="2" fillId="11" borderId="1" xfId="0" applyNumberFormat="1" applyFont="1" applyFill="1" applyBorder="1" applyAlignment="1">
      <alignment horizontal="center" vertical="center" wrapText="1"/>
    </xf>
    <xf numFmtId="0" fontId="4" fillId="11" borderId="2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right" vertical="center" wrapText="1"/>
    </xf>
    <xf numFmtId="0" fontId="2" fillId="2" borderId="1" xfId="0" applyNumberFormat="1" applyFont="1" applyFill="1" applyBorder="1" applyAlignment="1">
      <alignment horizontal="right" vertical="center" wrapText="1"/>
    </xf>
    <xf numFmtId="0" fontId="2" fillId="3" borderId="1" xfId="0" applyNumberFormat="1" applyFont="1" applyFill="1" applyBorder="1" applyAlignment="1">
      <alignment horizontal="right" vertical="center" wrapText="1"/>
    </xf>
    <xf numFmtId="0" fontId="8" fillId="3" borderId="1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12" borderId="3" xfId="0" applyNumberFormat="1" applyFont="1" applyFill="1" applyBorder="1" applyAlignment="1">
      <alignment horizontal="right" vertical="center" wrapText="1"/>
    </xf>
    <xf numFmtId="0" fontId="4" fillId="12" borderId="7" xfId="0" applyNumberFormat="1" applyFont="1" applyFill="1" applyBorder="1" applyAlignment="1">
      <alignment horizontal="right" vertical="center" wrapText="1"/>
    </xf>
    <xf numFmtId="0" fontId="4" fillId="12" borderId="4" xfId="0" applyNumberFormat="1" applyFont="1" applyFill="1" applyBorder="1" applyAlignment="1">
      <alignment horizontal="right" vertical="center" wrapText="1"/>
    </xf>
    <xf numFmtId="0" fontId="12" fillId="0" borderId="2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6" fillId="4" borderId="3" xfId="0" applyNumberFormat="1" applyFont="1" applyFill="1" applyBorder="1" applyAlignment="1">
      <alignment horizontal="center" vertical="center" wrapText="1"/>
    </xf>
    <xf numFmtId="0" fontId="6" fillId="4" borderId="7" xfId="0" applyNumberFormat="1" applyFont="1" applyFill="1" applyBorder="1" applyAlignment="1">
      <alignment horizontal="center" vertical="center" wrapText="1"/>
    </xf>
    <xf numFmtId="0" fontId="6" fillId="4" borderId="4" xfId="0" applyNumberFormat="1" applyFont="1" applyFill="1" applyBorder="1" applyAlignment="1">
      <alignment horizontal="center" vertical="center" wrapText="1"/>
    </xf>
    <xf numFmtId="0" fontId="4" fillId="7" borderId="2" xfId="0" applyNumberFormat="1" applyFont="1" applyFill="1" applyBorder="1" applyAlignment="1">
      <alignment horizontal="center" vertical="center" textRotation="90" wrapText="1"/>
    </xf>
    <xf numFmtId="0" fontId="4" fillId="7" borderId="5" xfId="0" applyNumberFormat="1" applyFont="1" applyFill="1" applyBorder="1" applyAlignment="1">
      <alignment horizontal="center" vertical="center" textRotation="90" wrapText="1"/>
    </xf>
    <xf numFmtId="0" fontId="12" fillId="4" borderId="5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textRotation="90"/>
    </xf>
    <xf numFmtId="0" fontId="6" fillId="0" borderId="5" xfId="0" applyNumberFormat="1" applyFont="1" applyBorder="1" applyAlignment="1">
      <alignment horizontal="center" vertical="center" textRotation="90"/>
    </xf>
    <xf numFmtId="0" fontId="12" fillId="4" borderId="3" xfId="0" applyNumberFormat="1" applyFont="1" applyFill="1" applyBorder="1" applyAlignment="1">
      <alignment horizontal="center" vertical="center"/>
    </xf>
    <xf numFmtId="0" fontId="12" fillId="4" borderId="7" xfId="0" applyNumberFormat="1" applyFont="1" applyFill="1" applyBorder="1" applyAlignment="1">
      <alignment horizontal="center" vertical="center"/>
    </xf>
    <xf numFmtId="0" fontId="12" fillId="4" borderId="4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5" borderId="3" xfId="0" applyNumberFormat="1" applyFont="1" applyFill="1" applyBorder="1" applyAlignment="1">
      <alignment horizontal="center" vertical="center" wrapText="1"/>
    </xf>
    <xf numFmtId="0" fontId="6" fillId="5" borderId="7" xfId="0" applyNumberFormat="1" applyFont="1" applyFill="1" applyBorder="1" applyAlignment="1">
      <alignment horizontal="center" vertical="center" wrapText="1"/>
    </xf>
    <xf numFmtId="0" fontId="6" fillId="5" borderId="4" xfId="0" applyNumberFormat="1" applyFont="1" applyFill="1" applyBorder="1" applyAlignment="1">
      <alignment horizontal="center" vertical="center" wrapText="1"/>
    </xf>
    <xf numFmtId="0" fontId="6" fillId="11" borderId="2" xfId="0" applyNumberFormat="1" applyFont="1" applyFill="1" applyBorder="1" applyAlignment="1">
      <alignment horizontal="center" vertical="center" textRotation="90" wrapText="1"/>
    </xf>
    <xf numFmtId="0" fontId="6" fillId="11" borderId="5" xfId="0" applyNumberFormat="1" applyFont="1" applyFill="1" applyBorder="1" applyAlignment="1">
      <alignment horizontal="center" vertical="center" textRotation="90" wrapText="1"/>
    </xf>
    <xf numFmtId="0" fontId="4" fillId="11" borderId="2" xfId="0" applyNumberFormat="1" applyFont="1" applyFill="1" applyBorder="1" applyAlignment="1">
      <alignment horizontal="center" vertical="center" textRotation="90" wrapText="1"/>
    </xf>
    <xf numFmtId="0" fontId="4" fillId="11" borderId="5" xfId="0" applyNumberFormat="1" applyFont="1" applyFill="1" applyBorder="1" applyAlignment="1">
      <alignment horizontal="center" vertical="center" textRotation="90" wrapText="1"/>
    </xf>
    <xf numFmtId="0" fontId="2" fillId="0" borderId="1" xfId="0" applyNumberFormat="1" applyFont="1" applyBorder="1" applyAlignment="1">
      <alignment horizontal="center" vertical="center" wrapText="1"/>
    </xf>
    <xf numFmtId="0" fontId="12" fillId="4" borderId="3" xfId="0" applyNumberFormat="1" applyFont="1" applyFill="1" applyBorder="1" applyAlignment="1">
      <alignment horizontal="center" vertical="center" wrapText="1"/>
    </xf>
    <xf numFmtId="0" fontId="12" fillId="4" borderId="7" xfId="0" applyNumberFormat="1" applyFont="1" applyFill="1" applyBorder="1" applyAlignment="1">
      <alignment horizontal="center" vertical="center" wrapText="1"/>
    </xf>
    <xf numFmtId="0" fontId="12" fillId="4" borderId="4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6" fillId="5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textRotation="90" wrapText="1"/>
    </xf>
    <xf numFmtId="0" fontId="6" fillId="0" borderId="5" xfId="0" applyNumberFormat="1" applyFont="1" applyBorder="1" applyAlignment="1">
      <alignment horizontal="center" vertical="center" textRotation="90" wrapText="1"/>
    </xf>
    <xf numFmtId="0" fontId="6" fillId="11" borderId="3" xfId="0" applyNumberFormat="1" applyFont="1" applyFill="1" applyBorder="1" applyAlignment="1">
      <alignment horizontal="center" vertical="center" wrapText="1"/>
    </xf>
    <xf numFmtId="0" fontId="6" fillId="11" borderId="7" xfId="0" applyNumberFormat="1" applyFont="1" applyFill="1" applyBorder="1" applyAlignment="1">
      <alignment horizontal="center" vertical="center" wrapText="1"/>
    </xf>
    <xf numFmtId="0" fontId="6" fillId="11" borderId="4" xfId="0" applyNumberFormat="1" applyFont="1" applyFill="1" applyBorder="1" applyAlignment="1">
      <alignment horizontal="center" vertical="center" wrapText="1"/>
    </xf>
    <xf numFmtId="0" fontId="6" fillId="9" borderId="2" xfId="0" applyNumberFormat="1" applyFont="1" applyFill="1" applyBorder="1" applyAlignment="1">
      <alignment horizontal="center" vertical="center" textRotation="90" wrapText="1"/>
    </xf>
    <xf numFmtId="0" fontId="6" fillId="9" borderId="5" xfId="0" applyNumberFormat="1" applyFont="1" applyFill="1" applyBorder="1" applyAlignment="1">
      <alignment horizontal="center" vertical="center" textRotation="90" wrapText="1"/>
    </xf>
    <xf numFmtId="0" fontId="6" fillId="0" borderId="2" xfId="0" applyNumberFormat="1" applyFont="1" applyFill="1" applyBorder="1" applyAlignment="1">
      <alignment horizontal="center" vertical="center" textRotation="90" wrapText="1"/>
    </xf>
    <xf numFmtId="0" fontId="6" fillId="0" borderId="5" xfId="0" applyNumberFormat="1" applyFont="1" applyFill="1" applyBorder="1" applyAlignment="1">
      <alignment horizontal="center" vertical="center" textRotation="90" wrapText="1"/>
    </xf>
    <xf numFmtId="0" fontId="4" fillId="9" borderId="3" xfId="0" applyNumberFormat="1" applyFont="1" applyFill="1" applyBorder="1" applyAlignment="1">
      <alignment horizontal="right" vertical="center" wrapText="1"/>
    </xf>
    <xf numFmtId="0" fontId="4" fillId="9" borderId="7" xfId="0" applyNumberFormat="1" applyFont="1" applyFill="1" applyBorder="1" applyAlignment="1">
      <alignment horizontal="right" vertical="center" wrapText="1"/>
    </xf>
    <xf numFmtId="0" fontId="4" fillId="9" borderId="4" xfId="0" applyNumberFormat="1" applyFont="1" applyFill="1" applyBorder="1" applyAlignment="1">
      <alignment horizontal="right" vertical="center" wrapText="1"/>
    </xf>
    <xf numFmtId="0" fontId="4" fillId="12" borderId="3" xfId="0" applyNumberFormat="1" applyFont="1" applyFill="1" applyBorder="1" applyAlignment="1">
      <alignment horizontal="right" vertical="center" wrapText="1"/>
    </xf>
    <xf numFmtId="0" fontId="4" fillId="12" borderId="7" xfId="0" applyNumberFormat="1" applyFont="1" applyFill="1" applyBorder="1" applyAlignment="1">
      <alignment horizontal="right" vertical="center" wrapText="1"/>
    </xf>
    <xf numFmtId="0" fontId="4" fillId="12" borderId="4" xfId="0" applyNumberFormat="1" applyFont="1" applyFill="1" applyBorder="1" applyAlignment="1">
      <alignment horizontal="right" vertical="center" wrapText="1"/>
    </xf>
    <xf numFmtId="0" fontId="4" fillId="0" borderId="3" xfId="0" applyNumberFormat="1" applyFont="1" applyFill="1" applyBorder="1" applyAlignment="1">
      <alignment horizontal="right" vertical="center" wrapText="1"/>
    </xf>
    <xf numFmtId="0" fontId="4" fillId="0" borderId="7" xfId="0" applyNumberFormat="1" applyFont="1" applyFill="1" applyBorder="1" applyAlignment="1">
      <alignment horizontal="right" vertical="center" wrapText="1"/>
    </xf>
    <xf numFmtId="0" fontId="4" fillId="0" borderId="4" xfId="0" applyNumberFormat="1" applyFont="1" applyFill="1" applyBorder="1" applyAlignment="1">
      <alignment horizontal="right" vertical="center" wrapText="1"/>
    </xf>
    <xf numFmtId="0" fontId="8" fillId="0" borderId="3" xfId="0" applyNumberFormat="1" applyFont="1" applyFill="1" applyBorder="1" applyAlignment="1">
      <alignment horizontal="right" vertical="center" wrapText="1"/>
    </xf>
    <xf numFmtId="0" fontId="8" fillId="0" borderId="7" xfId="0" applyNumberFormat="1" applyFont="1" applyFill="1" applyBorder="1" applyAlignment="1">
      <alignment horizontal="right" vertical="center" wrapText="1"/>
    </xf>
    <xf numFmtId="0" fontId="8" fillId="0" borderId="4" xfId="0" applyNumberFormat="1" applyFont="1" applyFill="1" applyBorder="1" applyAlignment="1">
      <alignment horizontal="right" vertical="center" wrapText="1"/>
    </xf>
    <xf numFmtId="0" fontId="8" fillId="12" borderId="3" xfId="0" applyNumberFormat="1" applyFont="1" applyFill="1" applyBorder="1" applyAlignment="1">
      <alignment horizontal="center" vertical="center" wrapText="1"/>
    </xf>
    <xf numFmtId="0" fontId="8" fillId="12" borderId="7" xfId="0" applyNumberFormat="1" applyFont="1" applyFill="1" applyBorder="1" applyAlignment="1">
      <alignment horizontal="center" vertical="center" wrapText="1"/>
    </xf>
    <xf numFmtId="0" fontId="8" fillId="12" borderId="4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FCCFF"/>
      <color rgb="FFFF99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41"/>
  <sheetViews>
    <sheetView tabSelected="1" view="pageBreakPreview" topLeftCell="B28" zoomScale="85" zoomScaleNormal="60" zoomScaleSheetLayoutView="85" workbookViewId="0">
      <selection activeCell="AE3" sqref="AE3"/>
    </sheetView>
  </sheetViews>
  <sheetFormatPr defaultColWidth="8.85546875" defaultRowHeight="18" x14ac:dyDescent="0.25"/>
  <cols>
    <col min="1" max="1" width="17.28515625" style="4" bestFit="1" customWidth="1"/>
    <col min="2" max="2" width="46.28515625" style="4" customWidth="1"/>
    <col min="3" max="3" width="11.42578125" style="1" customWidth="1"/>
    <col min="4" max="4" width="5.85546875" style="4" bestFit="1" customWidth="1"/>
    <col min="5" max="25" width="4.85546875" style="4" customWidth="1"/>
    <col min="26" max="29" width="4.85546875" style="5" customWidth="1"/>
    <col min="30" max="33" width="4.85546875" style="4" customWidth="1"/>
    <col min="34" max="34" width="4.42578125" style="4" customWidth="1"/>
    <col min="35" max="44" width="4.85546875" style="4" customWidth="1"/>
    <col min="45" max="45" width="4.85546875" style="6" customWidth="1"/>
    <col min="46" max="46" width="5.85546875" style="4" customWidth="1"/>
    <col min="47" max="47" width="4.85546875" style="4" customWidth="1"/>
    <col min="48" max="55" width="4.7109375" style="4" customWidth="1"/>
    <col min="56" max="56" width="3.42578125" style="4" customWidth="1"/>
    <col min="57" max="16384" width="8.85546875" style="4"/>
  </cols>
  <sheetData>
    <row r="1" spans="1:56" ht="26.25" x14ac:dyDescent="0.4">
      <c r="A1" s="122" t="s">
        <v>57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</row>
    <row r="2" spans="1:56" ht="27" customHeight="1" x14ac:dyDescent="0.25">
      <c r="A2" s="96" t="s">
        <v>0</v>
      </c>
      <c r="B2" s="95" t="s">
        <v>1</v>
      </c>
      <c r="C2" s="118"/>
      <c r="D2" s="118"/>
      <c r="E2" s="123" t="s">
        <v>2</v>
      </c>
      <c r="F2" s="123"/>
      <c r="G2" s="123"/>
      <c r="H2" s="123"/>
      <c r="I2" s="124" t="s">
        <v>62</v>
      </c>
      <c r="J2" s="111" t="s">
        <v>63</v>
      </c>
      <c r="K2" s="112"/>
      <c r="L2" s="113"/>
      <c r="M2" s="124" t="s">
        <v>64</v>
      </c>
      <c r="N2" s="111" t="s">
        <v>65</v>
      </c>
      <c r="O2" s="112"/>
      <c r="P2" s="113"/>
      <c r="Q2" s="103" t="s">
        <v>66</v>
      </c>
      <c r="R2" s="111" t="s">
        <v>67</v>
      </c>
      <c r="S2" s="112"/>
      <c r="T2" s="112"/>
      <c r="U2" s="113"/>
      <c r="V2" s="116" t="s">
        <v>68</v>
      </c>
      <c r="W2" s="111" t="s">
        <v>69</v>
      </c>
      <c r="X2" s="112"/>
      <c r="Y2" s="113"/>
      <c r="Z2" s="124" t="s">
        <v>70</v>
      </c>
      <c r="AA2" s="111" t="s">
        <v>71</v>
      </c>
      <c r="AB2" s="112"/>
      <c r="AC2" s="113"/>
      <c r="AD2" s="124" t="s">
        <v>72</v>
      </c>
      <c r="AE2" s="111" t="s">
        <v>73</v>
      </c>
      <c r="AF2" s="112"/>
      <c r="AG2" s="112"/>
      <c r="AH2" s="113"/>
      <c r="AI2" s="100" t="s">
        <v>74</v>
      </c>
      <c r="AJ2" s="108" t="s">
        <v>75</v>
      </c>
      <c r="AK2" s="109"/>
      <c r="AL2" s="110"/>
      <c r="AM2" s="131" t="s">
        <v>76</v>
      </c>
      <c r="AN2" s="108" t="s">
        <v>77</v>
      </c>
      <c r="AO2" s="109"/>
      <c r="AP2" s="109"/>
      <c r="AQ2" s="110"/>
      <c r="AR2" s="108" t="s">
        <v>78</v>
      </c>
      <c r="AS2" s="109"/>
      <c r="AT2" s="109"/>
      <c r="AU2" s="110"/>
      <c r="AV2" s="129" t="s">
        <v>79</v>
      </c>
      <c r="AW2" s="126" t="s">
        <v>80</v>
      </c>
      <c r="AX2" s="127"/>
      <c r="AY2" s="128"/>
      <c r="AZ2" s="114" t="s">
        <v>81</v>
      </c>
      <c r="BA2" s="126" t="s">
        <v>82</v>
      </c>
      <c r="BB2" s="127"/>
      <c r="BC2" s="127"/>
      <c r="BD2" s="128"/>
    </row>
    <row r="3" spans="1:56" ht="51.75" customHeight="1" x14ac:dyDescent="0.25">
      <c r="A3" s="96"/>
      <c r="B3" s="95"/>
      <c r="C3" s="118"/>
      <c r="D3" s="118"/>
      <c r="E3" s="46" t="s">
        <v>83</v>
      </c>
      <c r="F3" s="46" t="s">
        <v>84</v>
      </c>
      <c r="G3" s="46" t="s">
        <v>85</v>
      </c>
      <c r="H3" s="46" t="s">
        <v>86</v>
      </c>
      <c r="I3" s="125"/>
      <c r="J3" s="46" t="s">
        <v>87</v>
      </c>
      <c r="K3" s="46" t="s">
        <v>88</v>
      </c>
      <c r="L3" s="46" t="s">
        <v>89</v>
      </c>
      <c r="M3" s="125"/>
      <c r="N3" s="46" t="s">
        <v>90</v>
      </c>
      <c r="O3" s="46" t="s">
        <v>91</v>
      </c>
      <c r="P3" s="46" t="s">
        <v>92</v>
      </c>
      <c r="Q3" s="104"/>
      <c r="R3" s="46" t="s">
        <v>83</v>
      </c>
      <c r="S3" s="46" t="s">
        <v>84</v>
      </c>
      <c r="T3" s="46" t="s">
        <v>85</v>
      </c>
      <c r="U3" s="47" t="s">
        <v>86</v>
      </c>
      <c r="V3" s="117"/>
      <c r="W3" s="75" t="s">
        <v>93</v>
      </c>
      <c r="X3" s="46" t="s">
        <v>94</v>
      </c>
      <c r="Y3" s="46" t="s">
        <v>95</v>
      </c>
      <c r="Z3" s="125"/>
      <c r="AA3" s="46" t="s">
        <v>96</v>
      </c>
      <c r="AB3" s="46" t="s">
        <v>97</v>
      </c>
      <c r="AC3" s="46" t="s">
        <v>98</v>
      </c>
      <c r="AD3" s="125"/>
      <c r="AE3" s="41" t="s">
        <v>96</v>
      </c>
      <c r="AF3" s="41" t="s">
        <v>100</v>
      </c>
      <c r="AG3" s="41" t="s">
        <v>101</v>
      </c>
      <c r="AH3" s="41" t="s">
        <v>102</v>
      </c>
      <c r="AI3" s="101"/>
      <c r="AJ3" s="7" t="s">
        <v>112</v>
      </c>
      <c r="AK3" s="7" t="s">
        <v>103</v>
      </c>
      <c r="AL3" s="7" t="s">
        <v>104</v>
      </c>
      <c r="AM3" s="132"/>
      <c r="AN3" s="9" t="s">
        <v>105</v>
      </c>
      <c r="AO3" s="9" t="s">
        <v>106</v>
      </c>
      <c r="AP3" s="9" t="s">
        <v>107</v>
      </c>
      <c r="AQ3" s="9" t="s">
        <v>108</v>
      </c>
      <c r="AR3" s="47" t="s">
        <v>83</v>
      </c>
      <c r="AS3" s="52" t="s">
        <v>109</v>
      </c>
      <c r="AT3" s="52" t="s">
        <v>110</v>
      </c>
      <c r="AU3" s="52" t="s">
        <v>111</v>
      </c>
      <c r="AV3" s="130"/>
      <c r="AW3" s="82" t="s">
        <v>112</v>
      </c>
      <c r="AX3" s="82" t="s">
        <v>103</v>
      </c>
      <c r="AY3" s="82" t="s">
        <v>104</v>
      </c>
      <c r="AZ3" s="115"/>
      <c r="BA3" s="82" t="s">
        <v>113</v>
      </c>
      <c r="BB3" s="82" t="s">
        <v>114</v>
      </c>
      <c r="BC3" s="82" t="s">
        <v>115</v>
      </c>
      <c r="BD3" s="82" t="s">
        <v>116</v>
      </c>
    </row>
    <row r="4" spans="1:56" ht="15.75" customHeight="1" x14ac:dyDescent="0.25">
      <c r="A4" s="96"/>
      <c r="B4" s="95"/>
      <c r="C4" s="118"/>
      <c r="D4" s="118"/>
      <c r="E4" s="95" t="s">
        <v>3</v>
      </c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</row>
    <row r="5" spans="1:56" ht="18" customHeight="1" x14ac:dyDescent="0.25">
      <c r="A5" s="96"/>
      <c r="B5" s="95"/>
      <c r="C5" s="118"/>
      <c r="D5" s="118"/>
      <c r="E5" s="40">
        <v>35</v>
      </c>
      <c r="F5" s="40">
        <v>36</v>
      </c>
      <c r="G5" s="40">
        <v>37</v>
      </c>
      <c r="H5" s="40">
        <v>38</v>
      </c>
      <c r="I5" s="40">
        <v>39</v>
      </c>
      <c r="J5" s="40">
        <v>40</v>
      </c>
      <c r="K5" s="40">
        <v>41</v>
      </c>
      <c r="L5" s="40">
        <v>42</v>
      </c>
      <c r="M5" s="40">
        <v>43</v>
      </c>
      <c r="N5" s="40">
        <v>44</v>
      </c>
      <c r="O5" s="40">
        <v>45</v>
      </c>
      <c r="P5" s="40">
        <v>46</v>
      </c>
      <c r="Q5" s="40">
        <v>47</v>
      </c>
      <c r="R5" s="40">
        <v>48</v>
      </c>
      <c r="S5" s="40">
        <v>49</v>
      </c>
      <c r="T5" s="40">
        <v>50</v>
      </c>
      <c r="U5" s="71">
        <v>51</v>
      </c>
      <c r="V5" s="75">
        <v>52</v>
      </c>
      <c r="W5" s="75">
        <v>1</v>
      </c>
      <c r="X5" s="9">
        <v>2</v>
      </c>
      <c r="Y5" s="40">
        <v>3</v>
      </c>
      <c r="Z5" s="40">
        <v>4</v>
      </c>
      <c r="AA5" s="40">
        <v>5</v>
      </c>
      <c r="AB5" s="40">
        <v>6</v>
      </c>
      <c r="AC5" s="40">
        <v>7</v>
      </c>
      <c r="AD5" s="40">
        <v>8</v>
      </c>
      <c r="AE5" s="40">
        <v>9</v>
      </c>
      <c r="AF5" s="40">
        <v>10</v>
      </c>
      <c r="AG5" s="40">
        <v>11</v>
      </c>
      <c r="AH5" s="40">
        <v>12</v>
      </c>
      <c r="AI5" s="40">
        <v>13</v>
      </c>
      <c r="AJ5" s="40">
        <v>14</v>
      </c>
      <c r="AK5" s="40">
        <v>15</v>
      </c>
      <c r="AL5" s="40">
        <v>16</v>
      </c>
      <c r="AM5" s="40">
        <v>17</v>
      </c>
      <c r="AN5" s="40">
        <v>18</v>
      </c>
      <c r="AO5" s="40">
        <v>19</v>
      </c>
      <c r="AP5" s="40">
        <v>20</v>
      </c>
      <c r="AQ5" s="40">
        <v>21</v>
      </c>
      <c r="AR5" s="71">
        <v>22</v>
      </c>
      <c r="AS5" s="53">
        <v>23</v>
      </c>
      <c r="AT5" s="54">
        <v>24</v>
      </c>
      <c r="AU5" s="53">
        <v>25</v>
      </c>
      <c r="AV5" s="53">
        <v>26</v>
      </c>
      <c r="AW5" s="75">
        <v>27</v>
      </c>
      <c r="AX5" s="75">
        <v>28</v>
      </c>
      <c r="AY5" s="75">
        <v>29</v>
      </c>
      <c r="AZ5" s="75">
        <v>30</v>
      </c>
      <c r="BA5" s="75">
        <v>31</v>
      </c>
      <c r="BB5" s="75">
        <v>32</v>
      </c>
      <c r="BC5" s="75">
        <v>33</v>
      </c>
      <c r="BD5" s="75">
        <v>34</v>
      </c>
    </row>
    <row r="6" spans="1:56" ht="14.25" customHeight="1" x14ac:dyDescent="0.25">
      <c r="A6" s="96"/>
      <c r="B6" s="95"/>
      <c r="C6" s="118"/>
      <c r="D6" s="118"/>
      <c r="E6" s="95" t="s">
        <v>4</v>
      </c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</row>
    <row r="7" spans="1:56" s="8" customFormat="1" ht="22.5" customHeight="1" x14ac:dyDescent="0.25">
      <c r="A7" s="96"/>
      <c r="B7" s="95"/>
      <c r="C7" s="118"/>
      <c r="D7" s="118"/>
      <c r="E7" s="41">
        <v>1</v>
      </c>
      <c r="F7" s="41">
        <v>2</v>
      </c>
      <c r="G7" s="41">
        <v>3</v>
      </c>
      <c r="H7" s="41">
        <v>4</v>
      </c>
      <c r="I7" s="41">
        <v>5</v>
      </c>
      <c r="J7" s="41">
        <v>6</v>
      </c>
      <c r="K7" s="41">
        <v>7</v>
      </c>
      <c r="L7" s="41">
        <v>8</v>
      </c>
      <c r="M7" s="41">
        <v>9</v>
      </c>
      <c r="N7" s="41">
        <v>10</v>
      </c>
      <c r="O7" s="41">
        <v>11</v>
      </c>
      <c r="P7" s="41">
        <v>12</v>
      </c>
      <c r="Q7" s="41">
        <v>13</v>
      </c>
      <c r="R7" s="41">
        <v>14</v>
      </c>
      <c r="S7" s="41">
        <v>15</v>
      </c>
      <c r="T7" s="41">
        <v>16</v>
      </c>
      <c r="U7" s="72">
        <v>17</v>
      </c>
      <c r="V7" s="76">
        <v>18</v>
      </c>
      <c r="W7" s="76">
        <v>19</v>
      </c>
      <c r="X7" s="15">
        <v>20</v>
      </c>
      <c r="Y7" s="41">
        <v>21</v>
      </c>
      <c r="Z7" s="41">
        <v>22</v>
      </c>
      <c r="AA7" s="41">
        <v>23</v>
      </c>
      <c r="AB7" s="41">
        <v>24</v>
      </c>
      <c r="AC7" s="7">
        <v>25</v>
      </c>
      <c r="AD7" s="7">
        <v>26</v>
      </c>
      <c r="AE7" s="41">
        <v>27</v>
      </c>
      <c r="AF7" s="41">
        <v>28</v>
      </c>
      <c r="AG7" s="41">
        <v>29</v>
      </c>
      <c r="AH7" s="41">
        <v>30</v>
      </c>
      <c r="AI7" s="41">
        <v>31</v>
      </c>
      <c r="AJ7" s="41">
        <v>32</v>
      </c>
      <c r="AK7" s="41">
        <v>33</v>
      </c>
      <c r="AL7" s="41">
        <v>34</v>
      </c>
      <c r="AM7" s="41">
        <v>35</v>
      </c>
      <c r="AN7" s="41">
        <v>36</v>
      </c>
      <c r="AO7" s="41">
        <v>37</v>
      </c>
      <c r="AP7" s="41">
        <v>38</v>
      </c>
      <c r="AQ7" s="41">
        <v>39</v>
      </c>
      <c r="AR7" s="72">
        <v>40</v>
      </c>
      <c r="AS7" s="55">
        <v>41</v>
      </c>
      <c r="AT7" s="56">
        <v>42</v>
      </c>
      <c r="AU7" s="55">
        <v>43</v>
      </c>
      <c r="AV7" s="55">
        <v>44</v>
      </c>
      <c r="AW7" s="82">
        <v>45</v>
      </c>
      <c r="AX7" s="82">
        <v>46</v>
      </c>
      <c r="AY7" s="82">
        <v>47</v>
      </c>
      <c r="AZ7" s="82">
        <v>48</v>
      </c>
      <c r="BA7" s="82">
        <v>49</v>
      </c>
      <c r="BB7" s="82">
        <v>50</v>
      </c>
      <c r="BC7" s="82">
        <v>51</v>
      </c>
      <c r="BD7" s="82">
        <v>52</v>
      </c>
    </row>
    <row r="8" spans="1:56" s="1" customFormat="1" ht="30" customHeight="1" x14ac:dyDescent="0.2">
      <c r="A8" s="30" t="s">
        <v>11</v>
      </c>
      <c r="B8" s="31" t="s">
        <v>8</v>
      </c>
      <c r="C8" s="2" t="s">
        <v>26</v>
      </c>
      <c r="D8" s="11">
        <f>D9+D17</f>
        <v>648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47"/>
      <c r="V8" s="77"/>
      <c r="W8" s="77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47"/>
      <c r="AS8" s="52"/>
      <c r="AT8" s="57"/>
      <c r="AU8" s="52"/>
      <c r="AV8" s="58"/>
      <c r="AW8" s="83"/>
      <c r="AX8" s="83"/>
      <c r="AY8" s="83"/>
      <c r="AZ8" s="83"/>
      <c r="BA8" s="83"/>
      <c r="BB8" s="83"/>
      <c r="BC8" s="83"/>
      <c r="BD8" s="83"/>
    </row>
    <row r="9" spans="1:56" s="1" customFormat="1" ht="30" customHeight="1" x14ac:dyDescent="0.2">
      <c r="A9" s="23" t="s">
        <v>12</v>
      </c>
      <c r="B9" s="24" t="s">
        <v>13</v>
      </c>
      <c r="C9" s="3" t="s">
        <v>26</v>
      </c>
      <c r="D9" s="12">
        <f>D10+D11+D12+D13+D14+D15+D16</f>
        <v>504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47"/>
      <c r="V9" s="77"/>
      <c r="W9" s="77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47"/>
      <c r="AS9" s="52"/>
      <c r="AT9" s="57"/>
      <c r="AU9" s="52"/>
      <c r="AV9" s="58"/>
      <c r="AW9" s="83"/>
      <c r="AX9" s="83"/>
      <c r="AY9" s="83"/>
      <c r="AZ9" s="83"/>
      <c r="BA9" s="83"/>
      <c r="BB9" s="83"/>
      <c r="BC9" s="83"/>
      <c r="BD9" s="83"/>
    </row>
    <row r="10" spans="1:56" s="1" customFormat="1" ht="30" customHeight="1" x14ac:dyDescent="0.2">
      <c r="A10" s="32" t="s">
        <v>14</v>
      </c>
      <c r="B10" s="33" t="s">
        <v>20</v>
      </c>
      <c r="C10" s="10" t="s">
        <v>27</v>
      </c>
      <c r="D10" s="42">
        <f>SUM(E10:AV10)</f>
        <v>72</v>
      </c>
      <c r="E10" s="40">
        <v>2</v>
      </c>
      <c r="F10" s="40">
        <v>2</v>
      </c>
      <c r="G10" s="40">
        <v>2</v>
      </c>
      <c r="H10" s="40">
        <v>2</v>
      </c>
      <c r="I10" s="40">
        <v>2</v>
      </c>
      <c r="J10" s="40">
        <v>2</v>
      </c>
      <c r="K10" s="40">
        <v>2</v>
      </c>
      <c r="L10" s="40">
        <v>2</v>
      </c>
      <c r="M10" s="40">
        <v>2</v>
      </c>
      <c r="N10" s="40">
        <v>2</v>
      </c>
      <c r="O10" s="40">
        <v>2</v>
      </c>
      <c r="P10" s="40">
        <v>2</v>
      </c>
      <c r="Q10" s="40">
        <v>2</v>
      </c>
      <c r="R10" s="40">
        <v>2</v>
      </c>
      <c r="S10" s="40">
        <v>2</v>
      </c>
      <c r="T10" s="40">
        <v>2</v>
      </c>
      <c r="U10" s="71"/>
      <c r="V10" s="78"/>
      <c r="W10" s="78"/>
      <c r="X10" s="40">
        <v>2</v>
      </c>
      <c r="Y10" s="40">
        <v>2</v>
      </c>
      <c r="Z10" s="40">
        <v>2</v>
      </c>
      <c r="AA10" s="40">
        <v>2</v>
      </c>
      <c r="AB10" s="40">
        <v>2</v>
      </c>
      <c r="AC10" s="40">
        <v>2</v>
      </c>
      <c r="AD10" s="40">
        <v>2</v>
      </c>
      <c r="AE10" s="40">
        <v>2</v>
      </c>
      <c r="AF10" s="40">
        <v>2</v>
      </c>
      <c r="AG10" s="40">
        <v>2</v>
      </c>
      <c r="AH10" s="40">
        <v>2</v>
      </c>
      <c r="AI10" s="40">
        <v>2</v>
      </c>
      <c r="AJ10" s="40">
        <v>2</v>
      </c>
      <c r="AK10" s="40">
        <v>2</v>
      </c>
      <c r="AL10" s="40">
        <v>2</v>
      </c>
      <c r="AM10" s="40">
        <v>2</v>
      </c>
      <c r="AN10" s="40">
        <v>2</v>
      </c>
      <c r="AO10" s="40">
        <v>2</v>
      </c>
      <c r="AP10" s="40">
        <v>2</v>
      </c>
      <c r="AQ10" s="40">
        <v>2</v>
      </c>
      <c r="AR10" s="71"/>
      <c r="AS10" s="53"/>
      <c r="AT10" s="54"/>
      <c r="AU10" s="52"/>
      <c r="AV10" s="58"/>
      <c r="AW10" s="75"/>
      <c r="AX10" s="75"/>
      <c r="AY10" s="75"/>
      <c r="AZ10" s="75"/>
      <c r="BA10" s="75"/>
      <c r="BB10" s="75"/>
      <c r="BC10" s="75"/>
      <c r="BD10" s="75"/>
    </row>
    <row r="11" spans="1:56" s="1" customFormat="1" ht="30" customHeight="1" x14ac:dyDescent="0.2">
      <c r="A11" s="32" t="s">
        <v>15</v>
      </c>
      <c r="B11" s="33" t="s">
        <v>21</v>
      </c>
      <c r="C11" s="10" t="s">
        <v>27</v>
      </c>
      <c r="D11" s="42">
        <f t="shared" ref="D11:D16" si="0">SUM(E11:AV11)</f>
        <v>72</v>
      </c>
      <c r="E11" s="40">
        <v>2</v>
      </c>
      <c r="F11" s="40">
        <v>2</v>
      </c>
      <c r="G11" s="40">
        <v>2</v>
      </c>
      <c r="H11" s="40">
        <v>2</v>
      </c>
      <c r="I11" s="40">
        <v>2</v>
      </c>
      <c r="J11" s="40">
        <v>2</v>
      </c>
      <c r="K11" s="40">
        <v>2</v>
      </c>
      <c r="L11" s="40">
        <v>2</v>
      </c>
      <c r="M11" s="40">
        <v>2</v>
      </c>
      <c r="N11" s="40">
        <v>2</v>
      </c>
      <c r="O11" s="40">
        <v>2</v>
      </c>
      <c r="P11" s="40">
        <v>2</v>
      </c>
      <c r="Q11" s="40">
        <v>2</v>
      </c>
      <c r="R11" s="40">
        <v>2</v>
      </c>
      <c r="S11" s="40">
        <v>2</v>
      </c>
      <c r="T11" s="40">
        <v>2</v>
      </c>
      <c r="U11" s="71"/>
      <c r="V11" s="78"/>
      <c r="W11" s="78"/>
      <c r="X11" s="40">
        <v>2</v>
      </c>
      <c r="Y11" s="40">
        <v>2</v>
      </c>
      <c r="Z11" s="40">
        <v>2</v>
      </c>
      <c r="AA11" s="40">
        <v>2</v>
      </c>
      <c r="AB11" s="40">
        <v>2</v>
      </c>
      <c r="AC11" s="40">
        <v>2</v>
      </c>
      <c r="AD11" s="40">
        <v>2</v>
      </c>
      <c r="AE11" s="40">
        <v>2</v>
      </c>
      <c r="AF11" s="40">
        <v>2</v>
      </c>
      <c r="AG11" s="40">
        <v>2</v>
      </c>
      <c r="AH11" s="40">
        <v>2</v>
      </c>
      <c r="AI11" s="40">
        <v>2</v>
      </c>
      <c r="AJ11" s="40">
        <v>2</v>
      </c>
      <c r="AK11" s="40">
        <v>2</v>
      </c>
      <c r="AL11" s="40">
        <v>2</v>
      </c>
      <c r="AM11" s="40">
        <v>2</v>
      </c>
      <c r="AN11" s="40">
        <v>2</v>
      </c>
      <c r="AO11" s="40">
        <v>2</v>
      </c>
      <c r="AP11" s="40">
        <v>2</v>
      </c>
      <c r="AQ11" s="40">
        <v>2</v>
      </c>
      <c r="AR11" s="71"/>
      <c r="AS11" s="53"/>
      <c r="AT11" s="54"/>
      <c r="AU11" s="52"/>
      <c r="AV11" s="58"/>
      <c r="AW11" s="75"/>
      <c r="AX11" s="75"/>
      <c r="AY11" s="75"/>
      <c r="AZ11" s="75"/>
      <c r="BA11" s="75"/>
      <c r="BB11" s="75"/>
      <c r="BC11" s="75"/>
      <c r="BD11" s="75"/>
    </row>
    <row r="12" spans="1:56" ht="27" customHeight="1" x14ac:dyDescent="0.25">
      <c r="A12" s="32" t="s">
        <v>16</v>
      </c>
      <c r="B12" s="33" t="s">
        <v>22</v>
      </c>
      <c r="C12" s="10" t="s">
        <v>27</v>
      </c>
      <c r="D12" s="42">
        <f t="shared" si="0"/>
        <v>72</v>
      </c>
      <c r="E12" s="40">
        <v>2</v>
      </c>
      <c r="F12" s="40">
        <v>2</v>
      </c>
      <c r="G12" s="40">
        <v>2</v>
      </c>
      <c r="H12" s="40">
        <v>2</v>
      </c>
      <c r="I12" s="40">
        <v>2</v>
      </c>
      <c r="J12" s="40">
        <v>2</v>
      </c>
      <c r="K12" s="40">
        <v>2</v>
      </c>
      <c r="L12" s="40">
        <v>2</v>
      </c>
      <c r="M12" s="40">
        <v>2</v>
      </c>
      <c r="N12" s="40">
        <v>2</v>
      </c>
      <c r="O12" s="40">
        <v>2</v>
      </c>
      <c r="P12" s="40">
        <v>2</v>
      </c>
      <c r="Q12" s="40">
        <v>2</v>
      </c>
      <c r="R12" s="40">
        <v>2</v>
      </c>
      <c r="S12" s="40">
        <v>2</v>
      </c>
      <c r="T12" s="40">
        <v>2</v>
      </c>
      <c r="U12" s="71"/>
      <c r="V12" s="78"/>
      <c r="W12" s="78"/>
      <c r="X12" s="40">
        <v>2</v>
      </c>
      <c r="Y12" s="40">
        <v>2</v>
      </c>
      <c r="Z12" s="40">
        <v>2</v>
      </c>
      <c r="AA12" s="40">
        <v>2</v>
      </c>
      <c r="AB12" s="40">
        <v>2</v>
      </c>
      <c r="AC12" s="40">
        <v>2</v>
      </c>
      <c r="AD12" s="40">
        <v>2</v>
      </c>
      <c r="AE12" s="40">
        <v>2</v>
      </c>
      <c r="AF12" s="40">
        <v>2</v>
      </c>
      <c r="AG12" s="40">
        <v>2</v>
      </c>
      <c r="AH12" s="40">
        <v>2</v>
      </c>
      <c r="AI12" s="40">
        <v>2</v>
      </c>
      <c r="AJ12" s="40">
        <v>2</v>
      </c>
      <c r="AK12" s="40">
        <v>2</v>
      </c>
      <c r="AL12" s="40">
        <v>2</v>
      </c>
      <c r="AM12" s="40">
        <v>2</v>
      </c>
      <c r="AN12" s="40">
        <v>2</v>
      </c>
      <c r="AO12" s="40">
        <v>2</v>
      </c>
      <c r="AP12" s="40">
        <v>2</v>
      </c>
      <c r="AQ12" s="40">
        <v>2</v>
      </c>
      <c r="AR12" s="71"/>
      <c r="AS12" s="53"/>
      <c r="AT12" s="59"/>
      <c r="AU12" s="60"/>
      <c r="AV12" s="58"/>
      <c r="AW12" s="75"/>
      <c r="AX12" s="75"/>
      <c r="AY12" s="75"/>
      <c r="AZ12" s="75"/>
      <c r="BA12" s="75"/>
      <c r="BB12" s="75"/>
      <c r="BC12" s="75"/>
      <c r="BD12" s="75"/>
    </row>
    <row r="13" spans="1:56" ht="27" customHeight="1" x14ac:dyDescent="0.25">
      <c r="A13" s="32" t="s">
        <v>17</v>
      </c>
      <c r="B13" s="33" t="s">
        <v>9</v>
      </c>
      <c r="C13" s="10" t="s">
        <v>27</v>
      </c>
      <c r="D13" s="42">
        <f t="shared" si="0"/>
        <v>72</v>
      </c>
      <c r="E13" s="40">
        <v>2</v>
      </c>
      <c r="F13" s="40">
        <v>2</v>
      </c>
      <c r="G13" s="40">
        <v>2</v>
      </c>
      <c r="H13" s="40">
        <v>2</v>
      </c>
      <c r="I13" s="40">
        <v>2</v>
      </c>
      <c r="J13" s="40">
        <v>2</v>
      </c>
      <c r="K13" s="40">
        <v>2</v>
      </c>
      <c r="L13" s="40">
        <v>2</v>
      </c>
      <c r="M13" s="40">
        <v>2</v>
      </c>
      <c r="N13" s="40">
        <v>2</v>
      </c>
      <c r="O13" s="40">
        <v>2</v>
      </c>
      <c r="P13" s="40">
        <v>2</v>
      </c>
      <c r="Q13" s="40">
        <v>2</v>
      </c>
      <c r="R13" s="40">
        <v>2</v>
      </c>
      <c r="S13" s="40">
        <v>2</v>
      </c>
      <c r="T13" s="40">
        <v>2</v>
      </c>
      <c r="U13" s="71"/>
      <c r="V13" s="78"/>
      <c r="W13" s="78"/>
      <c r="X13" s="40">
        <v>2</v>
      </c>
      <c r="Y13" s="40">
        <v>2</v>
      </c>
      <c r="Z13" s="40">
        <v>2</v>
      </c>
      <c r="AA13" s="40">
        <v>2</v>
      </c>
      <c r="AB13" s="40">
        <v>2</v>
      </c>
      <c r="AC13" s="40">
        <v>2</v>
      </c>
      <c r="AD13" s="40">
        <v>2</v>
      </c>
      <c r="AE13" s="40">
        <v>2</v>
      </c>
      <c r="AF13" s="40">
        <v>2</v>
      </c>
      <c r="AG13" s="40">
        <v>2</v>
      </c>
      <c r="AH13" s="40">
        <v>2</v>
      </c>
      <c r="AI13" s="40">
        <v>2</v>
      </c>
      <c r="AJ13" s="40">
        <v>2</v>
      </c>
      <c r="AK13" s="40">
        <v>2</v>
      </c>
      <c r="AL13" s="40">
        <v>2</v>
      </c>
      <c r="AM13" s="40">
        <v>2</v>
      </c>
      <c r="AN13" s="40">
        <v>2</v>
      </c>
      <c r="AO13" s="40">
        <v>2</v>
      </c>
      <c r="AP13" s="40">
        <v>2</v>
      </c>
      <c r="AQ13" s="40">
        <v>2</v>
      </c>
      <c r="AR13" s="71"/>
      <c r="AS13" s="53"/>
      <c r="AT13" s="54"/>
      <c r="AU13" s="61"/>
      <c r="AV13" s="58"/>
      <c r="AW13" s="75"/>
      <c r="AX13" s="75"/>
      <c r="AY13" s="75"/>
      <c r="AZ13" s="75"/>
      <c r="BA13" s="75"/>
      <c r="BB13" s="75"/>
      <c r="BC13" s="75"/>
      <c r="BD13" s="75"/>
    </row>
    <row r="14" spans="1:56" ht="40.5" x14ac:dyDescent="0.25">
      <c r="A14" s="32" t="s">
        <v>18</v>
      </c>
      <c r="B14" s="34" t="s">
        <v>23</v>
      </c>
      <c r="C14" s="10" t="s">
        <v>27</v>
      </c>
      <c r="D14" s="42">
        <f t="shared" si="0"/>
        <v>72</v>
      </c>
      <c r="E14" s="40">
        <v>2</v>
      </c>
      <c r="F14" s="40">
        <v>2</v>
      </c>
      <c r="G14" s="40">
        <v>2</v>
      </c>
      <c r="H14" s="40">
        <v>2</v>
      </c>
      <c r="I14" s="40">
        <v>2</v>
      </c>
      <c r="J14" s="40">
        <v>2</v>
      </c>
      <c r="K14" s="40">
        <v>2</v>
      </c>
      <c r="L14" s="40">
        <v>2</v>
      </c>
      <c r="M14" s="40">
        <v>2</v>
      </c>
      <c r="N14" s="40">
        <v>2</v>
      </c>
      <c r="O14" s="40">
        <v>2</v>
      </c>
      <c r="P14" s="40">
        <v>2</v>
      </c>
      <c r="Q14" s="40">
        <v>2</v>
      </c>
      <c r="R14" s="40">
        <v>2</v>
      </c>
      <c r="S14" s="40">
        <v>2</v>
      </c>
      <c r="T14" s="40">
        <v>2</v>
      </c>
      <c r="U14" s="71"/>
      <c r="V14" s="78"/>
      <c r="W14" s="78"/>
      <c r="X14" s="40">
        <v>2</v>
      </c>
      <c r="Y14" s="40">
        <v>2</v>
      </c>
      <c r="Z14" s="40">
        <v>2</v>
      </c>
      <c r="AA14" s="40">
        <v>2</v>
      </c>
      <c r="AB14" s="40">
        <v>2</v>
      </c>
      <c r="AC14" s="40">
        <v>2</v>
      </c>
      <c r="AD14" s="40">
        <v>2</v>
      </c>
      <c r="AE14" s="40">
        <v>2</v>
      </c>
      <c r="AF14" s="40">
        <v>2</v>
      </c>
      <c r="AG14" s="40">
        <v>2</v>
      </c>
      <c r="AH14" s="40">
        <v>2</v>
      </c>
      <c r="AI14" s="40">
        <v>2</v>
      </c>
      <c r="AJ14" s="40">
        <v>2</v>
      </c>
      <c r="AK14" s="40">
        <v>2</v>
      </c>
      <c r="AL14" s="40">
        <v>2</v>
      </c>
      <c r="AM14" s="40">
        <v>2</v>
      </c>
      <c r="AN14" s="40">
        <v>2</v>
      </c>
      <c r="AO14" s="40">
        <v>2</v>
      </c>
      <c r="AP14" s="40">
        <v>2</v>
      </c>
      <c r="AQ14" s="40">
        <v>2</v>
      </c>
      <c r="AR14" s="71"/>
      <c r="AS14" s="53"/>
      <c r="AT14" s="54"/>
      <c r="AU14" s="60"/>
      <c r="AV14" s="53"/>
      <c r="AW14" s="75"/>
      <c r="AX14" s="75"/>
      <c r="AY14" s="75"/>
      <c r="AZ14" s="75"/>
      <c r="BA14" s="75"/>
      <c r="BB14" s="75"/>
      <c r="BC14" s="75"/>
      <c r="BD14" s="75"/>
    </row>
    <row r="15" spans="1:56" ht="27" customHeight="1" x14ac:dyDescent="0.25">
      <c r="A15" s="32" t="s">
        <v>19</v>
      </c>
      <c r="B15" s="20" t="s">
        <v>10</v>
      </c>
      <c r="C15" s="10" t="s">
        <v>27</v>
      </c>
      <c r="D15" s="42">
        <f t="shared" si="0"/>
        <v>72</v>
      </c>
      <c r="E15" s="40">
        <v>2</v>
      </c>
      <c r="F15" s="40">
        <v>2</v>
      </c>
      <c r="G15" s="40">
        <v>2</v>
      </c>
      <c r="H15" s="40">
        <v>2</v>
      </c>
      <c r="I15" s="40">
        <v>2</v>
      </c>
      <c r="J15" s="40">
        <v>2</v>
      </c>
      <c r="K15" s="40">
        <v>2</v>
      </c>
      <c r="L15" s="40">
        <v>2</v>
      </c>
      <c r="M15" s="40">
        <v>2</v>
      </c>
      <c r="N15" s="40">
        <v>2</v>
      </c>
      <c r="O15" s="40">
        <v>2</v>
      </c>
      <c r="P15" s="40">
        <v>2</v>
      </c>
      <c r="Q15" s="40">
        <v>2</v>
      </c>
      <c r="R15" s="40">
        <v>2</v>
      </c>
      <c r="S15" s="40">
        <v>2</v>
      </c>
      <c r="T15" s="40">
        <v>2</v>
      </c>
      <c r="U15" s="71"/>
      <c r="V15" s="78"/>
      <c r="W15" s="78"/>
      <c r="X15" s="40">
        <v>2</v>
      </c>
      <c r="Y15" s="40">
        <v>2</v>
      </c>
      <c r="Z15" s="40">
        <v>2</v>
      </c>
      <c r="AA15" s="40">
        <v>2</v>
      </c>
      <c r="AB15" s="40">
        <v>2</v>
      </c>
      <c r="AC15" s="40">
        <v>2</v>
      </c>
      <c r="AD15" s="40">
        <v>2</v>
      </c>
      <c r="AE15" s="40">
        <v>2</v>
      </c>
      <c r="AF15" s="40">
        <v>2</v>
      </c>
      <c r="AG15" s="40">
        <v>2</v>
      </c>
      <c r="AH15" s="40">
        <v>2</v>
      </c>
      <c r="AI15" s="40">
        <v>2</v>
      </c>
      <c r="AJ15" s="40">
        <v>2</v>
      </c>
      <c r="AK15" s="40">
        <v>2</v>
      </c>
      <c r="AL15" s="40">
        <v>2</v>
      </c>
      <c r="AM15" s="40">
        <v>2</v>
      </c>
      <c r="AN15" s="40">
        <v>2</v>
      </c>
      <c r="AO15" s="40">
        <v>2</v>
      </c>
      <c r="AP15" s="40">
        <v>2</v>
      </c>
      <c r="AQ15" s="40">
        <v>2</v>
      </c>
      <c r="AR15" s="71"/>
      <c r="AS15" s="53"/>
      <c r="AT15" s="54"/>
      <c r="AU15" s="60"/>
      <c r="AV15" s="60"/>
      <c r="AW15" s="75"/>
      <c r="AX15" s="75"/>
      <c r="AY15" s="75"/>
      <c r="AZ15" s="75"/>
      <c r="BA15" s="75"/>
      <c r="BB15" s="75"/>
      <c r="BC15" s="75"/>
      <c r="BD15" s="75"/>
    </row>
    <row r="16" spans="1:56" ht="27" customHeight="1" x14ac:dyDescent="0.25">
      <c r="A16" s="32" t="s">
        <v>24</v>
      </c>
      <c r="B16" s="33" t="s">
        <v>25</v>
      </c>
      <c r="C16" s="10" t="s">
        <v>27</v>
      </c>
      <c r="D16" s="42">
        <f t="shared" si="0"/>
        <v>72</v>
      </c>
      <c r="E16" s="40">
        <v>2</v>
      </c>
      <c r="F16" s="40">
        <v>2</v>
      </c>
      <c r="G16" s="40">
        <v>2</v>
      </c>
      <c r="H16" s="40">
        <v>2</v>
      </c>
      <c r="I16" s="40">
        <v>2</v>
      </c>
      <c r="J16" s="40">
        <v>2</v>
      </c>
      <c r="K16" s="40">
        <v>2</v>
      </c>
      <c r="L16" s="40">
        <v>2</v>
      </c>
      <c r="M16" s="40">
        <v>2</v>
      </c>
      <c r="N16" s="40">
        <v>2</v>
      </c>
      <c r="O16" s="40">
        <v>2</v>
      </c>
      <c r="P16" s="40">
        <v>2</v>
      </c>
      <c r="Q16" s="40">
        <v>2</v>
      </c>
      <c r="R16" s="40">
        <v>2</v>
      </c>
      <c r="S16" s="40">
        <v>2</v>
      </c>
      <c r="T16" s="40">
        <v>2</v>
      </c>
      <c r="U16" s="71"/>
      <c r="V16" s="78"/>
      <c r="W16" s="78"/>
      <c r="X16" s="40">
        <v>2</v>
      </c>
      <c r="Y16" s="40">
        <v>2</v>
      </c>
      <c r="Z16" s="40">
        <v>2</v>
      </c>
      <c r="AA16" s="40">
        <v>2</v>
      </c>
      <c r="AB16" s="40">
        <v>2</v>
      </c>
      <c r="AC16" s="40">
        <v>2</v>
      </c>
      <c r="AD16" s="40">
        <v>2</v>
      </c>
      <c r="AE16" s="40">
        <v>2</v>
      </c>
      <c r="AF16" s="40">
        <v>2</v>
      </c>
      <c r="AG16" s="40">
        <v>2</v>
      </c>
      <c r="AH16" s="40">
        <v>2</v>
      </c>
      <c r="AI16" s="40">
        <v>2</v>
      </c>
      <c r="AJ16" s="40">
        <v>2</v>
      </c>
      <c r="AK16" s="40">
        <v>2</v>
      </c>
      <c r="AL16" s="40">
        <v>2</v>
      </c>
      <c r="AM16" s="40">
        <v>2</v>
      </c>
      <c r="AN16" s="40">
        <v>2</v>
      </c>
      <c r="AO16" s="40">
        <v>2</v>
      </c>
      <c r="AP16" s="40">
        <v>2</v>
      </c>
      <c r="AQ16" s="40">
        <v>2</v>
      </c>
      <c r="AR16" s="71"/>
      <c r="AS16" s="53"/>
      <c r="AT16" s="54"/>
      <c r="AU16" s="60"/>
      <c r="AV16" s="53"/>
      <c r="AW16" s="75"/>
      <c r="AX16" s="75"/>
      <c r="AY16" s="75"/>
      <c r="AZ16" s="75"/>
      <c r="BA16" s="75"/>
      <c r="BB16" s="75"/>
      <c r="BC16" s="75"/>
      <c r="BD16" s="75"/>
    </row>
    <row r="17" spans="1:56" ht="36" x14ac:dyDescent="0.25">
      <c r="A17" s="35" t="s">
        <v>29</v>
      </c>
      <c r="B17" s="36" t="s">
        <v>28</v>
      </c>
      <c r="C17" s="3" t="s">
        <v>26</v>
      </c>
      <c r="D17" s="12">
        <f>SUM(D18,D19)</f>
        <v>144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71"/>
      <c r="V17" s="78"/>
      <c r="W17" s="78"/>
      <c r="X17" s="14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71"/>
      <c r="AS17" s="53"/>
      <c r="AT17" s="54"/>
      <c r="AU17" s="53"/>
      <c r="AV17" s="62"/>
      <c r="AW17" s="75"/>
      <c r="AX17" s="75"/>
      <c r="AY17" s="75"/>
      <c r="AZ17" s="75"/>
      <c r="BA17" s="75"/>
      <c r="BB17" s="75"/>
      <c r="BC17" s="75"/>
      <c r="BD17" s="75"/>
    </row>
    <row r="18" spans="1:56" ht="27" customHeight="1" x14ac:dyDescent="0.25">
      <c r="A18" s="18" t="s">
        <v>30</v>
      </c>
      <c r="B18" s="20" t="s">
        <v>31</v>
      </c>
      <c r="C18" s="10" t="s">
        <v>27</v>
      </c>
      <c r="D18" s="42">
        <f>SUM(E18:AV18)</f>
        <v>72</v>
      </c>
      <c r="E18" s="40">
        <v>2</v>
      </c>
      <c r="F18" s="40">
        <v>2</v>
      </c>
      <c r="G18" s="40">
        <v>2</v>
      </c>
      <c r="H18" s="40">
        <v>2</v>
      </c>
      <c r="I18" s="40">
        <v>2</v>
      </c>
      <c r="J18" s="40">
        <v>2</v>
      </c>
      <c r="K18" s="40">
        <v>2</v>
      </c>
      <c r="L18" s="40">
        <v>2</v>
      </c>
      <c r="M18" s="40">
        <v>2</v>
      </c>
      <c r="N18" s="40">
        <v>2</v>
      </c>
      <c r="O18" s="40">
        <v>2</v>
      </c>
      <c r="P18" s="40">
        <v>2</v>
      </c>
      <c r="Q18" s="40">
        <v>2</v>
      </c>
      <c r="R18" s="40">
        <v>2</v>
      </c>
      <c r="S18" s="40">
        <v>2</v>
      </c>
      <c r="T18" s="40">
        <v>2</v>
      </c>
      <c r="U18" s="71"/>
      <c r="V18" s="78"/>
      <c r="W18" s="78"/>
      <c r="X18" s="40">
        <v>2</v>
      </c>
      <c r="Y18" s="40">
        <v>2</v>
      </c>
      <c r="Z18" s="40">
        <v>2</v>
      </c>
      <c r="AA18" s="40">
        <v>2</v>
      </c>
      <c r="AB18" s="40">
        <v>2</v>
      </c>
      <c r="AC18" s="40">
        <v>2</v>
      </c>
      <c r="AD18" s="40">
        <v>2</v>
      </c>
      <c r="AE18" s="40">
        <v>2</v>
      </c>
      <c r="AF18" s="40">
        <v>2</v>
      </c>
      <c r="AG18" s="40">
        <v>2</v>
      </c>
      <c r="AH18" s="40">
        <v>2</v>
      </c>
      <c r="AI18" s="40">
        <v>2</v>
      </c>
      <c r="AJ18" s="40">
        <v>2</v>
      </c>
      <c r="AK18" s="40">
        <v>2</v>
      </c>
      <c r="AL18" s="40">
        <v>2</v>
      </c>
      <c r="AM18" s="40">
        <v>2</v>
      </c>
      <c r="AN18" s="40">
        <v>2</v>
      </c>
      <c r="AO18" s="40">
        <v>2</v>
      </c>
      <c r="AP18" s="40">
        <v>2</v>
      </c>
      <c r="AQ18" s="40">
        <v>2</v>
      </c>
      <c r="AR18" s="71"/>
      <c r="AS18" s="53"/>
      <c r="AT18" s="54"/>
      <c r="AU18" s="60"/>
      <c r="AV18" s="60"/>
      <c r="AW18" s="75"/>
      <c r="AX18" s="75"/>
      <c r="AY18" s="75"/>
      <c r="AZ18" s="75"/>
      <c r="BA18" s="75"/>
      <c r="BB18" s="75"/>
      <c r="BC18" s="75"/>
      <c r="BD18" s="75"/>
    </row>
    <row r="19" spans="1:56" ht="27" customHeight="1" x14ac:dyDescent="0.25">
      <c r="A19" s="37" t="s">
        <v>32</v>
      </c>
      <c r="B19" s="38" t="s">
        <v>33</v>
      </c>
      <c r="C19" s="10" t="s">
        <v>27</v>
      </c>
      <c r="D19" s="42">
        <f>SUM(E19:AV19)</f>
        <v>72</v>
      </c>
      <c r="E19" s="40">
        <v>2</v>
      </c>
      <c r="F19" s="40">
        <v>2</v>
      </c>
      <c r="G19" s="40">
        <v>2</v>
      </c>
      <c r="H19" s="40">
        <v>2</v>
      </c>
      <c r="I19" s="40">
        <v>2</v>
      </c>
      <c r="J19" s="40">
        <v>2</v>
      </c>
      <c r="K19" s="40">
        <v>2</v>
      </c>
      <c r="L19" s="40">
        <v>2</v>
      </c>
      <c r="M19" s="40">
        <v>2</v>
      </c>
      <c r="N19" s="40">
        <v>2</v>
      </c>
      <c r="O19" s="40">
        <v>2</v>
      </c>
      <c r="P19" s="40">
        <v>2</v>
      </c>
      <c r="Q19" s="40">
        <v>2</v>
      </c>
      <c r="R19" s="40">
        <v>2</v>
      </c>
      <c r="S19" s="40">
        <v>2</v>
      </c>
      <c r="T19" s="40">
        <v>2</v>
      </c>
      <c r="U19" s="71"/>
      <c r="V19" s="78"/>
      <c r="W19" s="78"/>
      <c r="X19" s="40">
        <v>2</v>
      </c>
      <c r="Y19" s="40">
        <v>2</v>
      </c>
      <c r="Z19" s="40">
        <v>2</v>
      </c>
      <c r="AA19" s="40">
        <v>2</v>
      </c>
      <c r="AB19" s="40">
        <v>2</v>
      </c>
      <c r="AC19" s="40">
        <v>2</v>
      </c>
      <c r="AD19" s="40">
        <v>2</v>
      </c>
      <c r="AE19" s="40">
        <v>2</v>
      </c>
      <c r="AF19" s="40">
        <v>2</v>
      </c>
      <c r="AG19" s="40">
        <v>2</v>
      </c>
      <c r="AH19" s="40">
        <v>2</v>
      </c>
      <c r="AI19" s="40">
        <v>2</v>
      </c>
      <c r="AJ19" s="40">
        <v>2</v>
      </c>
      <c r="AK19" s="40">
        <v>2</v>
      </c>
      <c r="AL19" s="40">
        <v>2</v>
      </c>
      <c r="AM19" s="40">
        <v>2</v>
      </c>
      <c r="AN19" s="40">
        <v>2</v>
      </c>
      <c r="AO19" s="40">
        <v>2</v>
      </c>
      <c r="AP19" s="40">
        <v>2</v>
      </c>
      <c r="AQ19" s="40">
        <v>2</v>
      </c>
      <c r="AR19" s="71"/>
      <c r="AS19" s="53"/>
      <c r="AT19" s="54"/>
      <c r="AU19" s="53"/>
      <c r="AV19" s="63"/>
      <c r="AW19" s="75"/>
      <c r="AX19" s="75"/>
      <c r="AY19" s="75"/>
      <c r="AZ19" s="75"/>
      <c r="BA19" s="75"/>
      <c r="BB19" s="75"/>
      <c r="BC19" s="75"/>
      <c r="BD19" s="75"/>
    </row>
    <row r="20" spans="1:56" ht="36" x14ac:dyDescent="0.25">
      <c r="A20" s="21"/>
      <c r="B20" s="22" t="s">
        <v>42</v>
      </c>
      <c r="C20" s="2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47"/>
      <c r="V20" s="77"/>
      <c r="W20" s="77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47"/>
      <c r="AS20" s="52"/>
      <c r="AT20" s="57"/>
      <c r="AU20" s="53"/>
      <c r="AV20" s="58"/>
      <c r="AW20" s="83"/>
      <c r="AX20" s="83"/>
      <c r="AY20" s="83"/>
      <c r="AZ20" s="83"/>
      <c r="BA20" s="83"/>
      <c r="BB20" s="83"/>
      <c r="BC20" s="83"/>
      <c r="BD20" s="83"/>
    </row>
    <row r="21" spans="1:56" ht="27" customHeight="1" x14ac:dyDescent="0.25">
      <c r="A21" s="30" t="s">
        <v>34</v>
      </c>
      <c r="B21" s="31" t="s">
        <v>35</v>
      </c>
      <c r="C21" s="2" t="s">
        <v>26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47"/>
      <c r="V21" s="77"/>
      <c r="W21" s="77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47"/>
      <c r="AS21" s="52"/>
      <c r="AT21" s="57"/>
      <c r="AU21" s="52"/>
      <c r="AV21" s="58"/>
      <c r="AW21" s="83"/>
      <c r="AX21" s="83"/>
      <c r="AY21" s="83"/>
      <c r="AZ21" s="83"/>
      <c r="BA21" s="83"/>
      <c r="BB21" s="83"/>
      <c r="BC21" s="83"/>
      <c r="BD21" s="83"/>
    </row>
    <row r="22" spans="1:56" ht="36" x14ac:dyDescent="0.25">
      <c r="A22" s="23" t="s">
        <v>36</v>
      </c>
      <c r="B22" s="24" t="s">
        <v>37</v>
      </c>
      <c r="C22" s="3" t="s">
        <v>26</v>
      </c>
      <c r="D22" s="12">
        <f>D23+D24+D25+D26+D27</f>
        <v>504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47"/>
      <c r="V22" s="77"/>
      <c r="W22" s="77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47"/>
      <c r="AS22" s="52"/>
      <c r="AT22" s="57"/>
      <c r="AU22" s="52"/>
      <c r="AV22" s="58"/>
      <c r="AW22" s="83"/>
      <c r="AX22" s="83"/>
      <c r="AY22" s="83"/>
      <c r="AZ22" s="83"/>
      <c r="BA22" s="83"/>
      <c r="BB22" s="83"/>
      <c r="BC22" s="83"/>
      <c r="BD22" s="83"/>
    </row>
    <row r="23" spans="1:56" ht="27" customHeight="1" x14ac:dyDescent="0.25">
      <c r="A23" s="37" t="s">
        <v>121</v>
      </c>
      <c r="B23" s="38" t="s">
        <v>39</v>
      </c>
      <c r="C23" s="10" t="s">
        <v>27</v>
      </c>
      <c r="D23" s="42">
        <f>SUM(E23:AV23)</f>
        <v>144</v>
      </c>
      <c r="E23" s="9">
        <v>4</v>
      </c>
      <c r="F23" s="9">
        <v>4</v>
      </c>
      <c r="G23" s="9">
        <v>4</v>
      </c>
      <c r="H23" s="9">
        <v>4</v>
      </c>
      <c r="I23" s="9">
        <v>4</v>
      </c>
      <c r="J23" s="9">
        <v>4</v>
      </c>
      <c r="K23" s="9">
        <v>4</v>
      </c>
      <c r="L23" s="9">
        <v>4</v>
      </c>
      <c r="M23" s="9">
        <v>4</v>
      </c>
      <c r="N23" s="9">
        <v>4</v>
      </c>
      <c r="O23" s="9">
        <v>4</v>
      </c>
      <c r="P23" s="9">
        <v>4</v>
      </c>
      <c r="Q23" s="9">
        <v>4</v>
      </c>
      <c r="R23" s="9">
        <v>4</v>
      </c>
      <c r="S23" s="9">
        <v>4</v>
      </c>
      <c r="T23" s="9">
        <v>4</v>
      </c>
      <c r="U23" s="71"/>
      <c r="V23" s="78"/>
      <c r="W23" s="78"/>
      <c r="X23" s="9">
        <v>4</v>
      </c>
      <c r="Y23" s="9">
        <v>4</v>
      </c>
      <c r="Z23" s="9">
        <v>4</v>
      </c>
      <c r="AA23" s="9">
        <v>4</v>
      </c>
      <c r="AB23" s="9">
        <v>4</v>
      </c>
      <c r="AC23" s="9">
        <v>4</v>
      </c>
      <c r="AD23" s="9">
        <v>4</v>
      </c>
      <c r="AE23" s="9">
        <v>4</v>
      </c>
      <c r="AF23" s="9">
        <v>4</v>
      </c>
      <c r="AG23" s="9">
        <v>4</v>
      </c>
      <c r="AH23" s="9">
        <v>4</v>
      </c>
      <c r="AI23" s="9">
        <v>4</v>
      </c>
      <c r="AJ23" s="9">
        <v>4</v>
      </c>
      <c r="AK23" s="9">
        <v>4</v>
      </c>
      <c r="AL23" s="9">
        <v>4</v>
      </c>
      <c r="AM23" s="9">
        <v>4</v>
      </c>
      <c r="AN23" s="9">
        <v>4</v>
      </c>
      <c r="AO23" s="9">
        <v>4</v>
      </c>
      <c r="AP23" s="9">
        <v>4</v>
      </c>
      <c r="AQ23" s="9">
        <v>4</v>
      </c>
      <c r="AR23" s="71"/>
      <c r="AS23" s="53"/>
      <c r="AT23" s="54"/>
      <c r="AU23" s="53"/>
      <c r="AV23" s="62"/>
      <c r="AW23" s="75"/>
      <c r="AX23" s="75"/>
      <c r="AY23" s="75"/>
      <c r="AZ23" s="75"/>
      <c r="BA23" s="75"/>
      <c r="BB23" s="75"/>
      <c r="BC23" s="75"/>
      <c r="BD23" s="75"/>
    </row>
    <row r="24" spans="1:56" ht="27" customHeight="1" x14ac:dyDescent="0.25">
      <c r="A24" s="37" t="s">
        <v>122</v>
      </c>
      <c r="B24" s="39" t="s">
        <v>40</v>
      </c>
      <c r="C24" s="10" t="s">
        <v>27</v>
      </c>
      <c r="D24" s="42">
        <f>SUM(E24:AV24)</f>
        <v>144</v>
      </c>
      <c r="E24" s="9">
        <v>4</v>
      </c>
      <c r="F24" s="9">
        <v>4</v>
      </c>
      <c r="G24" s="9">
        <v>4</v>
      </c>
      <c r="H24" s="9">
        <v>4</v>
      </c>
      <c r="I24" s="9">
        <v>4</v>
      </c>
      <c r="J24" s="9">
        <v>4</v>
      </c>
      <c r="K24" s="9">
        <v>4</v>
      </c>
      <c r="L24" s="9">
        <v>4</v>
      </c>
      <c r="M24" s="9">
        <v>4</v>
      </c>
      <c r="N24" s="9">
        <v>4</v>
      </c>
      <c r="O24" s="9">
        <v>4</v>
      </c>
      <c r="P24" s="9">
        <v>4</v>
      </c>
      <c r="Q24" s="9">
        <v>4</v>
      </c>
      <c r="R24" s="9">
        <v>4</v>
      </c>
      <c r="S24" s="9">
        <v>4</v>
      </c>
      <c r="T24" s="9">
        <v>4</v>
      </c>
      <c r="U24" s="71"/>
      <c r="V24" s="78"/>
      <c r="W24" s="78"/>
      <c r="X24" s="9">
        <v>4</v>
      </c>
      <c r="Y24" s="9">
        <v>4</v>
      </c>
      <c r="Z24" s="9">
        <v>4</v>
      </c>
      <c r="AA24" s="9">
        <v>4</v>
      </c>
      <c r="AB24" s="9">
        <v>4</v>
      </c>
      <c r="AC24" s="9">
        <v>4</v>
      </c>
      <c r="AD24" s="9">
        <v>4</v>
      </c>
      <c r="AE24" s="9">
        <v>4</v>
      </c>
      <c r="AF24" s="9">
        <v>4</v>
      </c>
      <c r="AG24" s="9">
        <v>4</v>
      </c>
      <c r="AH24" s="9">
        <v>4</v>
      </c>
      <c r="AI24" s="9">
        <v>4</v>
      </c>
      <c r="AJ24" s="9">
        <v>4</v>
      </c>
      <c r="AK24" s="9">
        <v>4</v>
      </c>
      <c r="AL24" s="9">
        <v>4</v>
      </c>
      <c r="AM24" s="9">
        <v>4</v>
      </c>
      <c r="AN24" s="9">
        <v>4</v>
      </c>
      <c r="AO24" s="9">
        <v>4</v>
      </c>
      <c r="AP24" s="9">
        <v>4</v>
      </c>
      <c r="AQ24" s="9">
        <v>4</v>
      </c>
      <c r="AR24" s="71"/>
      <c r="AS24" s="53"/>
      <c r="AT24" s="54"/>
      <c r="AU24" s="60"/>
      <c r="AV24" s="60"/>
      <c r="AW24" s="75"/>
      <c r="AX24" s="75"/>
      <c r="AY24" s="75"/>
      <c r="AZ24" s="75"/>
      <c r="BA24" s="75"/>
      <c r="BB24" s="75"/>
      <c r="BC24" s="75"/>
      <c r="BD24" s="75"/>
    </row>
    <row r="25" spans="1:56" ht="27" customHeight="1" x14ac:dyDescent="0.25">
      <c r="A25" s="37" t="s">
        <v>38</v>
      </c>
      <c r="B25" s="39" t="s">
        <v>41</v>
      </c>
      <c r="C25" s="10" t="s">
        <v>27</v>
      </c>
      <c r="D25" s="42">
        <f>SUM(E25:AV25)</f>
        <v>32</v>
      </c>
      <c r="E25" s="40">
        <v>2</v>
      </c>
      <c r="F25" s="40">
        <v>2</v>
      </c>
      <c r="G25" s="40">
        <v>2</v>
      </c>
      <c r="H25" s="40">
        <v>2</v>
      </c>
      <c r="I25" s="40">
        <v>2</v>
      </c>
      <c r="J25" s="40">
        <v>2</v>
      </c>
      <c r="K25" s="40">
        <v>2</v>
      </c>
      <c r="L25" s="40">
        <v>2</v>
      </c>
      <c r="M25" s="40">
        <v>2</v>
      </c>
      <c r="N25" s="40">
        <v>2</v>
      </c>
      <c r="O25" s="40">
        <v>2</v>
      </c>
      <c r="P25" s="40">
        <v>2</v>
      </c>
      <c r="Q25" s="40">
        <v>2</v>
      </c>
      <c r="R25" s="40">
        <v>2</v>
      </c>
      <c r="S25" s="40">
        <v>2</v>
      </c>
      <c r="T25" s="40">
        <v>2</v>
      </c>
      <c r="U25" s="71"/>
      <c r="V25" s="78"/>
      <c r="W25" s="78"/>
      <c r="X25" s="16"/>
      <c r="Y25" s="40"/>
      <c r="Z25" s="40"/>
      <c r="AA25" s="40"/>
      <c r="AB25" s="40"/>
      <c r="AC25" s="9"/>
      <c r="AD25" s="9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71"/>
      <c r="AS25" s="53"/>
      <c r="AT25" s="54"/>
      <c r="AU25" s="60"/>
      <c r="AV25" s="53"/>
      <c r="AW25" s="75"/>
      <c r="AX25" s="75"/>
      <c r="AY25" s="75"/>
      <c r="AZ25" s="75"/>
      <c r="BA25" s="75"/>
      <c r="BB25" s="75"/>
      <c r="BC25" s="75"/>
      <c r="BD25" s="75"/>
    </row>
    <row r="26" spans="1:56" ht="27" customHeight="1" x14ac:dyDescent="0.25">
      <c r="A26" s="37" t="s">
        <v>123</v>
      </c>
      <c r="B26" s="94" t="s">
        <v>59</v>
      </c>
      <c r="C26" s="10" t="s">
        <v>27</v>
      </c>
      <c r="D26" s="89">
        <f>E26+F26+G26+H26+I26+J26+K26+L26+M26+N26+O26+P26+Q26+R26+S26+T26+X26+Y26+Z26+AA26+AB26+AC26+AD26+AE26+AF26+AG26+AH26+AI26+AJ26+AK26+AL26+AM26+AN26+AO26+AP26+AQ26</f>
        <v>112</v>
      </c>
      <c r="E26" s="90">
        <v>2</v>
      </c>
      <c r="F26" s="90">
        <v>2</v>
      </c>
      <c r="G26" s="90">
        <v>2</v>
      </c>
      <c r="H26" s="90">
        <v>2</v>
      </c>
      <c r="I26" s="90">
        <v>2</v>
      </c>
      <c r="J26" s="90">
        <v>2</v>
      </c>
      <c r="K26" s="90">
        <v>2</v>
      </c>
      <c r="L26" s="90">
        <v>2</v>
      </c>
      <c r="M26" s="90">
        <v>2</v>
      </c>
      <c r="N26" s="90">
        <v>2</v>
      </c>
      <c r="O26" s="90">
        <v>2</v>
      </c>
      <c r="P26" s="90">
        <v>2</v>
      </c>
      <c r="Q26" s="90">
        <v>2</v>
      </c>
      <c r="R26" s="90">
        <v>2</v>
      </c>
      <c r="S26" s="90">
        <v>2</v>
      </c>
      <c r="T26" s="90">
        <v>2</v>
      </c>
      <c r="U26" s="71"/>
      <c r="V26" s="78"/>
      <c r="W26" s="78"/>
      <c r="X26" s="16">
        <v>4</v>
      </c>
      <c r="Y26" s="90">
        <v>4</v>
      </c>
      <c r="Z26" s="90">
        <v>4</v>
      </c>
      <c r="AA26" s="90">
        <v>4</v>
      </c>
      <c r="AB26" s="90">
        <v>4</v>
      </c>
      <c r="AC26" s="9">
        <v>4</v>
      </c>
      <c r="AD26" s="9">
        <v>4</v>
      </c>
      <c r="AE26" s="90">
        <v>4</v>
      </c>
      <c r="AF26" s="90">
        <v>4</v>
      </c>
      <c r="AG26" s="90">
        <v>4</v>
      </c>
      <c r="AH26" s="90">
        <v>4</v>
      </c>
      <c r="AI26" s="90">
        <v>4</v>
      </c>
      <c r="AJ26" s="90">
        <v>4</v>
      </c>
      <c r="AK26" s="90">
        <v>4</v>
      </c>
      <c r="AL26" s="90">
        <v>4</v>
      </c>
      <c r="AM26" s="90">
        <v>4</v>
      </c>
      <c r="AN26" s="90">
        <v>4</v>
      </c>
      <c r="AO26" s="90">
        <v>4</v>
      </c>
      <c r="AP26" s="90">
        <v>4</v>
      </c>
      <c r="AQ26" s="90">
        <v>4</v>
      </c>
      <c r="AR26" s="71"/>
      <c r="AS26" s="53"/>
      <c r="AT26" s="54"/>
      <c r="AU26" s="60"/>
      <c r="AV26" s="53"/>
      <c r="AW26" s="75"/>
      <c r="AX26" s="75"/>
      <c r="AY26" s="75"/>
      <c r="AZ26" s="75"/>
      <c r="BA26" s="75"/>
      <c r="BB26" s="75"/>
      <c r="BC26" s="75"/>
      <c r="BD26" s="75"/>
    </row>
    <row r="27" spans="1:56" ht="27" customHeight="1" x14ac:dyDescent="0.25">
      <c r="A27" s="37" t="s">
        <v>124</v>
      </c>
      <c r="B27" s="94" t="s">
        <v>60</v>
      </c>
      <c r="C27" s="10" t="s">
        <v>27</v>
      </c>
      <c r="D27" s="89">
        <f>E27+F27+G27+H27+I27+J27+K27+L27+M27+N27+O27+P27+Q27+R27+S27+T27+X27+Y27+Z27+AA27+AB27+AC27+AD27+AE27+AF27+AG27+AH27+AI27+AJ27+AK27+AL27+AM27+AN27+AO27+AP27+AQ27</f>
        <v>72</v>
      </c>
      <c r="E27" s="90">
        <v>2</v>
      </c>
      <c r="F27" s="90">
        <v>2</v>
      </c>
      <c r="G27" s="90">
        <v>2</v>
      </c>
      <c r="H27" s="90">
        <v>2</v>
      </c>
      <c r="I27" s="90">
        <v>2</v>
      </c>
      <c r="J27" s="90">
        <v>2</v>
      </c>
      <c r="K27" s="90">
        <v>2</v>
      </c>
      <c r="L27" s="90">
        <v>2</v>
      </c>
      <c r="M27" s="90">
        <v>2</v>
      </c>
      <c r="N27" s="90">
        <v>2</v>
      </c>
      <c r="O27" s="90">
        <v>2</v>
      </c>
      <c r="P27" s="90">
        <v>2</v>
      </c>
      <c r="Q27" s="90">
        <v>2</v>
      </c>
      <c r="R27" s="90">
        <v>2</v>
      </c>
      <c r="S27" s="90">
        <v>2</v>
      </c>
      <c r="T27" s="90">
        <v>2</v>
      </c>
      <c r="U27" s="71"/>
      <c r="V27" s="78"/>
      <c r="W27" s="78"/>
      <c r="X27" s="16">
        <v>2</v>
      </c>
      <c r="Y27" s="90">
        <v>2</v>
      </c>
      <c r="Z27" s="90">
        <v>2</v>
      </c>
      <c r="AA27" s="90">
        <v>2</v>
      </c>
      <c r="AB27" s="90">
        <v>2</v>
      </c>
      <c r="AC27" s="9">
        <v>2</v>
      </c>
      <c r="AD27" s="9">
        <v>2</v>
      </c>
      <c r="AE27" s="90">
        <v>2</v>
      </c>
      <c r="AF27" s="90">
        <v>2</v>
      </c>
      <c r="AG27" s="90">
        <v>2</v>
      </c>
      <c r="AH27" s="90">
        <v>2</v>
      </c>
      <c r="AI27" s="90">
        <v>2</v>
      </c>
      <c r="AJ27" s="90">
        <v>2</v>
      </c>
      <c r="AK27" s="90">
        <v>2</v>
      </c>
      <c r="AL27" s="90">
        <v>2</v>
      </c>
      <c r="AM27" s="90">
        <v>2</v>
      </c>
      <c r="AN27" s="90">
        <v>2</v>
      </c>
      <c r="AO27" s="90">
        <v>2</v>
      </c>
      <c r="AP27" s="90">
        <v>2</v>
      </c>
      <c r="AQ27" s="90">
        <v>2</v>
      </c>
      <c r="AR27" s="71"/>
      <c r="AS27" s="53"/>
      <c r="AT27" s="54"/>
      <c r="AU27" s="60"/>
      <c r="AV27" s="53"/>
      <c r="AW27" s="75"/>
      <c r="AX27" s="75"/>
      <c r="AY27" s="75"/>
      <c r="AZ27" s="75"/>
      <c r="BA27" s="75"/>
      <c r="BB27" s="75"/>
      <c r="BC27" s="75"/>
      <c r="BD27" s="75"/>
    </row>
    <row r="28" spans="1:56" ht="33.6" customHeight="1" x14ac:dyDescent="0.25">
      <c r="A28" s="23" t="s">
        <v>43</v>
      </c>
      <c r="B28" s="24" t="s">
        <v>44</v>
      </c>
      <c r="C28" s="3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47"/>
      <c r="V28" s="77"/>
      <c r="W28" s="77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47"/>
      <c r="AS28" s="52"/>
      <c r="AT28" s="57"/>
      <c r="AU28" s="52"/>
      <c r="AV28" s="58"/>
      <c r="AW28" s="83"/>
      <c r="AX28" s="83"/>
      <c r="AY28" s="83"/>
      <c r="AZ28" s="83"/>
      <c r="BA28" s="83"/>
      <c r="BB28" s="83"/>
      <c r="BC28" s="83"/>
      <c r="BD28" s="83"/>
    </row>
    <row r="29" spans="1:56" ht="36.950000000000003" customHeight="1" x14ac:dyDescent="0.25">
      <c r="A29" s="23" t="s">
        <v>45</v>
      </c>
      <c r="B29" s="24" t="s">
        <v>56</v>
      </c>
      <c r="C29" s="3" t="s">
        <v>26</v>
      </c>
      <c r="D29" s="12">
        <f>D30+D31</f>
        <v>288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47"/>
      <c r="V29" s="77"/>
      <c r="W29" s="77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47"/>
      <c r="AS29" s="52"/>
      <c r="AT29" s="57"/>
      <c r="AU29" s="52"/>
      <c r="AV29" s="58"/>
      <c r="AW29" s="83"/>
      <c r="AX29" s="83"/>
      <c r="AY29" s="83"/>
      <c r="AZ29" s="83"/>
      <c r="BA29" s="83"/>
      <c r="BB29" s="83"/>
      <c r="BC29" s="83"/>
      <c r="BD29" s="83"/>
    </row>
    <row r="30" spans="1:56" ht="40.5" x14ac:dyDescent="0.25">
      <c r="A30" s="38" t="s">
        <v>46</v>
      </c>
      <c r="B30" s="38" t="s">
        <v>58</v>
      </c>
      <c r="C30" s="48" t="s">
        <v>27</v>
      </c>
      <c r="D30" s="49">
        <f>SUM(E30:AV30)</f>
        <v>144</v>
      </c>
      <c r="E30" s="50">
        <v>4</v>
      </c>
      <c r="F30" s="50">
        <v>4</v>
      </c>
      <c r="G30" s="50">
        <v>4</v>
      </c>
      <c r="H30" s="50">
        <v>4</v>
      </c>
      <c r="I30" s="50">
        <v>4</v>
      </c>
      <c r="J30" s="50">
        <v>4</v>
      </c>
      <c r="K30" s="50">
        <v>4</v>
      </c>
      <c r="L30" s="50">
        <v>4</v>
      </c>
      <c r="M30" s="50">
        <v>4</v>
      </c>
      <c r="N30" s="50">
        <v>4</v>
      </c>
      <c r="O30" s="50">
        <v>4</v>
      </c>
      <c r="P30" s="50">
        <v>4</v>
      </c>
      <c r="Q30" s="50">
        <v>4</v>
      </c>
      <c r="R30" s="50">
        <v>4</v>
      </c>
      <c r="S30" s="50">
        <v>4</v>
      </c>
      <c r="T30" s="50">
        <v>4</v>
      </c>
      <c r="U30" s="73"/>
      <c r="V30" s="79"/>
      <c r="W30" s="79"/>
      <c r="X30" s="50">
        <v>4</v>
      </c>
      <c r="Y30" s="50">
        <v>4</v>
      </c>
      <c r="Z30" s="50">
        <v>4</v>
      </c>
      <c r="AA30" s="50">
        <v>4</v>
      </c>
      <c r="AB30" s="50">
        <v>4</v>
      </c>
      <c r="AC30" s="50">
        <v>4</v>
      </c>
      <c r="AD30" s="50">
        <v>4</v>
      </c>
      <c r="AE30" s="50">
        <v>4</v>
      </c>
      <c r="AF30" s="50">
        <v>4</v>
      </c>
      <c r="AG30" s="50">
        <v>4</v>
      </c>
      <c r="AH30" s="50">
        <v>4</v>
      </c>
      <c r="AI30" s="50">
        <v>4</v>
      </c>
      <c r="AJ30" s="50">
        <v>4</v>
      </c>
      <c r="AK30" s="50">
        <v>4</v>
      </c>
      <c r="AL30" s="50">
        <v>4</v>
      </c>
      <c r="AM30" s="50">
        <v>4</v>
      </c>
      <c r="AN30" s="50">
        <v>4</v>
      </c>
      <c r="AO30" s="50">
        <v>4</v>
      </c>
      <c r="AP30" s="50">
        <v>4</v>
      </c>
      <c r="AQ30" s="50">
        <v>4</v>
      </c>
      <c r="AR30" s="73"/>
      <c r="AS30" s="64"/>
      <c r="AT30" s="65"/>
      <c r="AU30" s="64"/>
      <c r="AV30" s="66"/>
      <c r="AW30" s="84"/>
      <c r="AX30" s="84"/>
      <c r="AY30" s="84"/>
      <c r="AZ30" s="84"/>
      <c r="BA30" s="84"/>
      <c r="BB30" s="84"/>
      <c r="BC30" s="84"/>
      <c r="BD30" s="84"/>
    </row>
    <row r="31" spans="1:56" ht="60.75" x14ac:dyDescent="0.25">
      <c r="A31" s="51" t="s">
        <v>47</v>
      </c>
      <c r="B31" s="39" t="s">
        <v>48</v>
      </c>
      <c r="C31" s="10" t="s">
        <v>27</v>
      </c>
      <c r="D31" s="45">
        <f>SUM(AS31:AV31)</f>
        <v>144</v>
      </c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71"/>
      <c r="V31" s="78"/>
      <c r="W31" s="78"/>
      <c r="X31" s="16"/>
      <c r="Y31" s="44"/>
      <c r="Z31" s="44"/>
      <c r="AA31" s="44"/>
      <c r="AB31" s="44"/>
      <c r="AC31" s="9"/>
      <c r="AD31" s="9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71"/>
      <c r="AS31" s="53">
        <v>36</v>
      </c>
      <c r="AT31" s="54">
        <v>36</v>
      </c>
      <c r="AU31" s="53">
        <v>36</v>
      </c>
      <c r="AV31" s="53">
        <v>36</v>
      </c>
      <c r="AW31" s="75"/>
      <c r="AX31" s="75"/>
      <c r="AY31" s="75"/>
      <c r="AZ31" s="75"/>
      <c r="BA31" s="75"/>
      <c r="BB31" s="75"/>
      <c r="BC31" s="75"/>
      <c r="BD31" s="75"/>
    </row>
    <row r="32" spans="1:56" ht="49.5" customHeight="1" x14ac:dyDescent="0.25">
      <c r="A32" s="102" t="s">
        <v>5</v>
      </c>
      <c r="B32" s="102"/>
      <c r="C32" s="102"/>
      <c r="D32" s="102"/>
      <c r="E32" s="43">
        <f>E10+E11+E12+E13+E14+E15+E16+E18+E19+E23+E24+E25+E26+E27+E30+E31</f>
        <v>36</v>
      </c>
      <c r="F32" s="43">
        <f t="shared" ref="F32:AV32" si="1">F10+F11+F12+F13+F14+F15+F16+F18+F19+F23+F24+F25+F26+F27+F30+F31</f>
        <v>36</v>
      </c>
      <c r="G32" s="43">
        <f t="shared" si="1"/>
        <v>36</v>
      </c>
      <c r="H32" s="43">
        <f t="shared" si="1"/>
        <v>36</v>
      </c>
      <c r="I32" s="43">
        <f t="shared" si="1"/>
        <v>36</v>
      </c>
      <c r="J32" s="43">
        <f t="shared" si="1"/>
        <v>36</v>
      </c>
      <c r="K32" s="43">
        <f t="shared" si="1"/>
        <v>36</v>
      </c>
      <c r="L32" s="43">
        <f t="shared" si="1"/>
        <v>36</v>
      </c>
      <c r="M32" s="43">
        <f t="shared" si="1"/>
        <v>36</v>
      </c>
      <c r="N32" s="43">
        <f t="shared" si="1"/>
        <v>36</v>
      </c>
      <c r="O32" s="43">
        <f t="shared" si="1"/>
        <v>36</v>
      </c>
      <c r="P32" s="43">
        <f t="shared" si="1"/>
        <v>36</v>
      </c>
      <c r="Q32" s="43">
        <f t="shared" si="1"/>
        <v>36</v>
      </c>
      <c r="R32" s="43">
        <f t="shared" si="1"/>
        <v>36</v>
      </c>
      <c r="S32" s="43">
        <f t="shared" si="1"/>
        <v>36</v>
      </c>
      <c r="T32" s="43">
        <f t="shared" si="1"/>
        <v>36</v>
      </c>
      <c r="U32" s="43">
        <f t="shared" si="1"/>
        <v>0</v>
      </c>
      <c r="V32" s="43">
        <f t="shared" si="1"/>
        <v>0</v>
      </c>
      <c r="W32" s="43">
        <f t="shared" si="1"/>
        <v>0</v>
      </c>
      <c r="X32" s="43">
        <f t="shared" si="1"/>
        <v>36</v>
      </c>
      <c r="Y32" s="43">
        <f t="shared" si="1"/>
        <v>36</v>
      </c>
      <c r="Z32" s="43">
        <f t="shared" si="1"/>
        <v>36</v>
      </c>
      <c r="AA32" s="43">
        <f t="shared" si="1"/>
        <v>36</v>
      </c>
      <c r="AB32" s="43">
        <f t="shared" si="1"/>
        <v>36</v>
      </c>
      <c r="AC32" s="43">
        <f t="shared" si="1"/>
        <v>36</v>
      </c>
      <c r="AD32" s="43">
        <f t="shared" si="1"/>
        <v>36</v>
      </c>
      <c r="AE32" s="43">
        <f t="shared" si="1"/>
        <v>36</v>
      </c>
      <c r="AF32" s="43">
        <f t="shared" si="1"/>
        <v>36</v>
      </c>
      <c r="AG32" s="43">
        <f t="shared" si="1"/>
        <v>36</v>
      </c>
      <c r="AH32" s="43">
        <f t="shared" si="1"/>
        <v>36</v>
      </c>
      <c r="AI32" s="43">
        <f t="shared" si="1"/>
        <v>36</v>
      </c>
      <c r="AJ32" s="43">
        <f t="shared" si="1"/>
        <v>36</v>
      </c>
      <c r="AK32" s="43">
        <f t="shared" si="1"/>
        <v>36</v>
      </c>
      <c r="AL32" s="43">
        <f t="shared" si="1"/>
        <v>36</v>
      </c>
      <c r="AM32" s="43">
        <f t="shared" si="1"/>
        <v>36</v>
      </c>
      <c r="AN32" s="43">
        <f t="shared" si="1"/>
        <v>36</v>
      </c>
      <c r="AO32" s="43">
        <f t="shared" si="1"/>
        <v>36</v>
      </c>
      <c r="AP32" s="43">
        <f t="shared" si="1"/>
        <v>36</v>
      </c>
      <c r="AQ32" s="43">
        <f t="shared" si="1"/>
        <v>36</v>
      </c>
      <c r="AR32" s="43">
        <f t="shared" si="1"/>
        <v>0</v>
      </c>
      <c r="AS32" s="43">
        <f t="shared" si="1"/>
        <v>36</v>
      </c>
      <c r="AT32" s="43">
        <f t="shared" si="1"/>
        <v>36</v>
      </c>
      <c r="AU32" s="43">
        <f t="shared" si="1"/>
        <v>36</v>
      </c>
      <c r="AV32" s="43">
        <f t="shared" si="1"/>
        <v>36</v>
      </c>
      <c r="AW32" s="80"/>
      <c r="AX32" s="80"/>
      <c r="AY32" s="80"/>
      <c r="AZ32" s="80"/>
      <c r="BA32" s="80"/>
      <c r="BB32" s="80"/>
      <c r="BC32" s="80"/>
      <c r="BD32" s="80"/>
    </row>
    <row r="33" spans="1:56" ht="72" x14ac:dyDescent="0.25">
      <c r="A33" s="25" t="s">
        <v>49</v>
      </c>
      <c r="B33" s="26" t="s">
        <v>50</v>
      </c>
      <c r="C33" s="27"/>
      <c r="D33" s="28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74"/>
      <c r="V33" s="81"/>
      <c r="W33" s="81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74"/>
      <c r="AS33" s="67"/>
      <c r="AT33" s="68"/>
      <c r="AU33" s="67"/>
      <c r="AV33" s="69"/>
      <c r="AW33" s="80"/>
      <c r="AX33" s="80"/>
      <c r="AY33" s="80"/>
      <c r="AZ33" s="80"/>
      <c r="BA33" s="80"/>
      <c r="BB33" s="80"/>
      <c r="BC33" s="80"/>
      <c r="BD33" s="80"/>
    </row>
    <row r="34" spans="1:56" ht="47.45" customHeight="1" x14ac:dyDescent="0.25">
      <c r="A34" s="18" t="s">
        <v>51</v>
      </c>
      <c r="B34" s="20" t="s">
        <v>53</v>
      </c>
      <c r="C34" s="10" t="s">
        <v>27</v>
      </c>
      <c r="D34" s="42">
        <f>SUM(E34:AV34)</f>
        <v>144</v>
      </c>
      <c r="E34" s="40">
        <v>4</v>
      </c>
      <c r="F34" s="40">
        <v>4</v>
      </c>
      <c r="G34" s="40">
        <v>4</v>
      </c>
      <c r="H34" s="40">
        <v>4</v>
      </c>
      <c r="I34" s="40">
        <v>4</v>
      </c>
      <c r="J34" s="40">
        <v>4</v>
      </c>
      <c r="K34" s="40">
        <v>4</v>
      </c>
      <c r="L34" s="40">
        <v>4</v>
      </c>
      <c r="M34" s="40">
        <v>4</v>
      </c>
      <c r="N34" s="40">
        <v>4</v>
      </c>
      <c r="O34" s="40">
        <v>4</v>
      </c>
      <c r="P34" s="40">
        <v>4</v>
      </c>
      <c r="Q34" s="40">
        <v>4</v>
      </c>
      <c r="R34" s="40">
        <v>4</v>
      </c>
      <c r="S34" s="40">
        <v>4</v>
      </c>
      <c r="T34" s="40">
        <v>4</v>
      </c>
      <c r="U34" s="71"/>
      <c r="V34" s="78"/>
      <c r="W34" s="78"/>
      <c r="X34" s="40">
        <v>4</v>
      </c>
      <c r="Y34" s="40">
        <v>4</v>
      </c>
      <c r="Z34" s="40">
        <v>4</v>
      </c>
      <c r="AA34" s="40">
        <v>4</v>
      </c>
      <c r="AB34" s="40">
        <v>4</v>
      </c>
      <c r="AC34" s="40">
        <v>4</v>
      </c>
      <c r="AD34" s="40">
        <v>4</v>
      </c>
      <c r="AE34" s="40">
        <v>4</v>
      </c>
      <c r="AF34" s="40">
        <v>4</v>
      </c>
      <c r="AG34" s="40">
        <v>4</v>
      </c>
      <c r="AH34" s="40">
        <v>4</v>
      </c>
      <c r="AI34" s="40">
        <v>4</v>
      </c>
      <c r="AJ34" s="40">
        <v>4</v>
      </c>
      <c r="AK34" s="40">
        <v>4</v>
      </c>
      <c r="AL34" s="40">
        <v>4</v>
      </c>
      <c r="AM34" s="40">
        <v>4</v>
      </c>
      <c r="AN34" s="40">
        <v>4</v>
      </c>
      <c r="AO34" s="40">
        <v>4</v>
      </c>
      <c r="AP34" s="40">
        <v>4</v>
      </c>
      <c r="AQ34" s="40">
        <v>4</v>
      </c>
      <c r="AR34" s="71"/>
      <c r="AS34" s="53"/>
      <c r="AT34" s="54"/>
      <c r="AU34" s="70"/>
      <c r="AV34" s="62"/>
      <c r="AW34" s="75"/>
      <c r="AX34" s="75"/>
      <c r="AY34" s="75"/>
      <c r="AZ34" s="75"/>
      <c r="BA34" s="75"/>
      <c r="BB34" s="75"/>
      <c r="BC34" s="75"/>
      <c r="BD34" s="75"/>
    </row>
    <row r="35" spans="1:56" ht="48.6" customHeight="1" x14ac:dyDescent="0.25">
      <c r="A35" s="18" t="s">
        <v>52</v>
      </c>
      <c r="B35" s="19" t="s">
        <v>54</v>
      </c>
      <c r="C35" s="10" t="s">
        <v>27</v>
      </c>
      <c r="D35" s="42">
        <f>SUM(E35:AV35)</f>
        <v>72</v>
      </c>
      <c r="E35" s="40">
        <v>2</v>
      </c>
      <c r="F35" s="40">
        <v>2</v>
      </c>
      <c r="G35" s="40">
        <v>2</v>
      </c>
      <c r="H35" s="40">
        <v>2</v>
      </c>
      <c r="I35" s="40">
        <v>2</v>
      </c>
      <c r="J35" s="40">
        <v>2</v>
      </c>
      <c r="K35" s="40">
        <v>2</v>
      </c>
      <c r="L35" s="40">
        <v>2</v>
      </c>
      <c r="M35" s="40">
        <v>2</v>
      </c>
      <c r="N35" s="40">
        <v>2</v>
      </c>
      <c r="O35" s="40">
        <v>2</v>
      </c>
      <c r="P35" s="40">
        <v>2</v>
      </c>
      <c r="Q35" s="40">
        <v>2</v>
      </c>
      <c r="R35" s="40">
        <v>2</v>
      </c>
      <c r="S35" s="40">
        <v>2</v>
      </c>
      <c r="T35" s="40">
        <v>2</v>
      </c>
      <c r="U35" s="71"/>
      <c r="V35" s="78"/>
      <c r="W35" s="78"/>
      <c r="X35" s="40">
        <v>2</v>
      </c>
      <c r="Y35" s="40">
        <v>2</v>
      </c>
      <c r="Z35" s="40">
        <v>2</v>
      </c>
      <c r="AA35" s="40">
        <v>2</v>
      </c>
      <c r="AB35" s="40">
        <v>2</v>
      </c>
      <c r="AC35" s="40">
        <v>2</v>
      </c>
      <c r="AD35" s="40">
        <v>2</v>
      </c>
      <c r="AE35" s="40">
        <v>2</v>
      </c>
      <c r="AF35" s="40">
        <v>2</v>
      </c>
      <c r="AG35" s="40">
        <v>2</v>
      </c>
      <c r="AH35" s="40">
        <v>2</v>
      </c>
      <c r="AI35" s="40">
        <v>2</v>
      </c>
      <c r="AJ35" s="40">
        <v>2</v>
      </c>
      <c r="AK35" s="40">
        <v>2</v>
      </c>
      <c r="AL35" s="40">
        <v>2</v>
      </c>
      <c r="AM35" s="40">
        <v>2</v>
      </c>
      <c r="AN35" s="40">
        <v>2</v>
      </c>
      <c r="AO35" s="40">
        <v>2</v>
      </c>
      <c r="AP35" s="40">
        <v>2</v>
      </c>
      <c r="AQ35" s="40">
        <v>2</v>
      </c>
      <c r="AR35" s="71"/>
      <c r="AS35" s="53"/>
      <c r="AT35" s="54"/>
      <c r="AU35" s="60"/>
      <c r="AV35" s="62"/>
      <c r="AW35" s="75"/>
      <c r="AX35" s="75"/>
      <c r="AY35" s="75"/>
      <c r="AZ35" s="75"/>
      <c r="BA35" s="75"/>
      <c r="BB35" s="75"/>
      <c r="BC35" s="75"/>
      <c r="BD35" s="75"/>
    </row>
    <row r="36" spans="1:56" ht="42.95" customHeight="1" x14ac:dyDescent="0.25">
      <c r="A36" s="119" t="s">
        <v>55</v>
      </c>
      <c r="B36" s="120"/>
      <c r="C36" s="120"/>
      <c r="D36" s="121"/>
      <c r="E36" s="17">
        <f>E34+E35</f>
        <v>6</v>
      </c>
      <c r="F36" s="17">
        <f t="shared" ref="F36:AQ36" si="2">F34+F35</f>
        <v>6</v>
      </c>
      <c r="G36" s="17">
        <f t="shared" si="2"/>
        <v>6</v>
      </c>
      <c r="H36" s="17">
        <f t="shared" si="2"/>
        <v>6</v>
      </c>
      <c r="I36" s="17">
        <f t="shared" si="2"/>
        <v>6</v>
      </c>
      <c r="J36" s="17">
        <f t="shared" si="2"/>
        <v>6</v>
      </c>
      <c r="K36" s="17">
        <f t="shared" si="2"/>
        <v>6</v>
      </c>
      <c r="L36" s="17">
        <f t="shared" si="2"/>
        <v>6</v>
      </c>
      <c r="M36" s="17">
        <f t="shared" si="2"/>
        <v>6</v>
      </c>
      <c r="N36" s="17">
        <f t="shared" si="2"/>
        <v>6</v>
      </c>
      <c r="O36" s="17">
        <f t="shared" si="2"/>
        <v>6</v>
      </c>
      <c r="P36" s="17">
        <f t="shared" si="2"/>
        <v>6</v>
      </c>
      <c r="Q36" s="17">
        <f t="shared" si="2"/>
        <v>6</v>
      </c>
      <c r="R36" s="17">
        <f t="shared" si="2"/>
        <v>6</v>
      </c>
      <c r="S36" s="17">
        <f t="shared" si="2"/>
        <v>6</v>
      </c>
      <c r="T36" s="17">
        <f t="shared" si="2"/>
        <v>6</v>
      </c>
      <c r="U36" s="71"/>
      <c r="V36" s="75"/>
      <c r="W36" s="75"/>
      <c r="X36" s="17">
        <f t="shared" si="2"/>
        <v>6</v>
      </c>
      <c r="Y36" s="17">
        <f t="shared" si="2"/>
        <v>6</v>
      </c>
      <c r="Z36" s="17">
        <f t="shared" si="2"/>
        <v>6</v>
      </c>
      <c r="AA36" s="17">
        <f t="shared" si="2"/>
        <v>6</v>
      </c>
      <c r="AB36" s="17">
        <f t="shared" si="2"/>
        <v>6</v>
      </c>
      <c r="AC36" s="17">
        <f t="shared" si="2"/>
        <v>6</v>
      </c>
      <c r="AD36" s="17">
        <f t="shared" si="2"/>
        <v>6</v>
      </c>
      <c r="AE36" s="17">
        <f t="shared" si="2"/>
        <v>6</v>
      </c>
      <c r="AF36" s="17">
        <f t="shared" si="2"/>
        <v>6</v>
      </c>
      <c r="AG36" s="17">
        <f t="shared" si="2"/>
        <v>6</v>
      </c>
      <c r="AH36" s="17">
        <f t="shared" si="2"/>
        <v>6</v>
      </c>
      <c r="AI36" s="17">
        <f t="shared" si="2"/>
        <v>6</v>
      </c>
      <c r="AJ36" s="17">
        <f t="shared" si="2"/>
        <v>6</v>
      </c>
      <c r="AK36" s="17">
        <f t="shared" si="2"/>
        <v>6</v>
      </c>
      <c r="AL36" s="17">
        <f t="shared" si="2"/>
        <v>6</v>
      </c>
      <c r="AM36" s="17">
        <f t="shared" si="2"/>
        <v>6</v>
      </c>
      <c r="AN36" s="17">
        <f t="shared" si="2"/>
        <v>6</v>
      </c>
      <c r="AO36" s="17">
        <f t="shared" si="2"/>
        <v>6</v>
      </c>
      <c r="AP36" s="17">
        <f t="shared" si="2"/>
        <v>6</v>
      </c>
      <c r="AQ36" s="17">
        <f t="shared" si="2"/>
        <v>6</v>
      </c>
      <c r="AR36" s="71"/>
      <c r="AS36" s="53"/>
      <c r="AT36" s="54"/>
      <c r="AU36" s="60"/>
      <c r="AV36" s="62"/>
      <c r="AW36" s="75"/>
      <c r="AX36" s="75"/>
      <c r="AY36" s="75"/>
      <c r="AZ36" s="75"/>
      <c r="BA36" s="75"/>
      <c r="BB36" s="75"/>
      <c r="BC36" s="75"/>
      <c r="BD36" s="75"/>
    </row>
    <row r="37" spans="1:56" ht="39.6" customHeight="1" x14ac:dyDescent="0.25">
      <c r="A37" s="105" t="s">
        <v>61</v>
      </c>
      <c r="B37" s="106"/>
      <c r="C37" s="106"/>
      <c r="D37" s="107"/>
      <c r="E37" s="17">
        <v>12</v>
      </c>
      <c r="F37" s="17">
        <v>12</v>
      </c>
      <c r="G37" s="17">
        <v>12</v>
      </c>
      <c r="H37" s="17">
        <v>12</v>
      </c>
      <c r="I37" s="17">
        <v>12</v>
      </c>
      <c r="J37" s="17">
        <v>12</v>
      </c>
      <c r="K37" s="17">
        <v>12</v>
      </c>
      <c r="L37" s="17">
        <v>12</v>
      </c>
      <c r="M37" s="17">
        <v>12</v>
      </c>
      <c r="N37" s="17">
        <v>12</v>
      </c>
      <c r="O37" s="17">
        <v>12</v>
      </c>
      <c r="P37" s="17">
        <v>12</v>
      </c>
      <c r="Q37" s="17">
        <v>12</v>
      </c>
      <c r="R37" s="17">
        <v>12</v>
      </c>
      <c r="S37" s="17">
        <v>12</v>
      </c>
      <c r="T37" s="17">
        <v>12</v>
      </c>
      <c r="U37" s="71"/>
      <c r="V37" s="75"/>
      <c r="W37" s="75"/>
      <c r="X37" s="17">
        <v>12</v>
      </c>
      <c r="Y37" s="17">
        <v>12</v>
      </c>
      <c r="Z37" s="17">
        <v>12</v>
      </c>
      <c r="AA37" s="17">
        <v>12</v>
      </c>
      <c r="AB37" s="17">
        <v>12</v>
      </c>
      <c r="AC37" s="17">
        <v>12</v>
      </c>
      <c r="AD37" s="17">
        <v>12</v>
      </c>
      <c r="AE37" s="17">
        <v>12</v>
      </c>
      <c r="AF37" s="17">
        <v>12</v>
      </c>
      <c r="AG37" s="17">
        <v>12</v>
      </c>
      <c r="AH37" s="17">
        <v>12</v>
      </c>
      <c r="AI37" s="17">
        <v>12</v>
      </c>
      <c r="AJ37" s="17">
        <v>12</v>
      </c>
      <c r="AK37" s="17">
        <v>12</v>
      </c>
      <c r="AL37" s="17">
        <v>12</v>
      </c>
      <c r="AM37" s="17">
        <v>12</v>
      </c>
      <c r="AN37" s="17">
        <v>12</v>
      </c>
      <c r="AO37" s="17">
        <v>12</v>
      </c>
      <c r="AP37" s="17">
        <v>12</v>
      </c>
      <c r="AQ37" s="17">
        <v>12</v>
      </c>
      <c r="AR37" s="71"/>
      <c r="AS37" s="53"/>
      <c r="AT37" s="54"/>
      <c r="AU37" s="60"/>
      <c r="AV37" s="62"/>
      <c r="AW37" s="75"/>
      <c r="AX37" s="75"/>
      <c r="AY37" s="75"/>
      <c r="AZ37" s="75"/>
      <c r="BA37" s="75"/>
      <c r="BB37" s="75"/>
      <c r="BC37" s="75"/>
      <c r="BD37" s="75"/>
    </row>
    <row r="38" spans="1:56" ht="28.5" customHeight="1" x14ac:dyDescent="0.25">
      <c r="A38" s="97" t="s">
        <v>6</v>
      </c>
      <c r="B38" s="98"/>
      <c r="C38" s="98"/>
      <c r="D38" s="99"/>
      <c r="E38" s="17">
        <f>E10+E11+E12+E13+E14+E15+E16+E18+E19+E23+E24+E25+E26+E27+E30+E31+E36+E37</f>
        <v>54</v>
      </c>
      <c r="F38" s="17">
        <f t="shared" ref="F38:AV38" si="3">F32+F36+F37</f>
        <v>54</v>
      </c>
      <c r="G38" s="17">
        <f t="shared" si="3"/>
        <v>54</v>
      </c>
      <c r="H38" s="17">
        <f t="shared" si="3"/>
        <v>54</v>
      </c>
      <c r="I38" s="17">
        <f t="shared" si="3"/>
        <v>54</v>
      </c>
      <c r="J38" s="17">
        <f t="shared" si="3"/>
        <v>54</v>
      </c>
      <c r="K38" s="17">
        <f t="shared" si="3"/>
        <v>54</v>
      </c>
      <c r="L38" s="17">
        <f t="shared" si="3"/>
        <v>54</v>
      </c>
      <c r="M38" s="17">
        <f t="shared" si="3"/>
        <v>54</v>
      </c>
      <c r="N38" s="17">
        <f t="shared" si="3"/>
        <v>54</v>
      </c>
      <c r="O38" s="17">
        <f t="shared" si="3"/>
        <v>54</v>
      </c>
      <c r="P38" s="17">
        <f t="shared" si="3"/>
        <v>54</v>
      </c>
      <c r="Q38" s="17">
        <f t="shared" si="3"/>
        <v>54</v>
      </c>
      <c r="R38" s="17">
        <f t="shared" si="3"/>
        <v>54</v>
      </c>
      <c r="S38" s="17">
        <f t="shared" si="3"/>
        <v>54</v>
      </c>
      <c r="T38" s="17">
        <f t="shared" si="3"/>
        <v>54</v>
      </c>
      <c r="U38" s="17">
        <f t="shared" si="3"/>
        <v>0</v>
      </c>
      <c r="V38" s="17">
        <f t="shared" si="3"/>
        <v>0</v>
      </c>
      <c r="W38" s="17">
        <f t="shared" si="3"/>
        <v>0</v>
      </c>
      <c r="X38" s="17">
        <f t="shared" si="3"/>
        <v>54</v>
      </c>
      <c r="Y38" s="17">
        <f t="shared" si="3"/>
        <v>54</v>
      </c>
      <c r="Z38" s="17">
        <f t="shared" si="3"/>
        <v>54</v>
      </c>
      <c r="AA38" s="17">
        <f t="shared" si="3"/>
        <v>54</v>
      </c>
      <c r="AB38" s="17">
        <f t="shared" si="3"/>
        <v>54</v>
      </c>
      <c r="AC38" s="17">
        <f t="shared" si="3"/>
        <v>54</v>
      </c>
      <c r="AD38" s="17">
        <f t="shared" si="3"/>
        <v>54</v>
      </c>
      <c r="AE38" s="17">
        <f t="shared" si="3"/>
        <v>54</v>
      </c>
      <c r="AF38" s="17">
        <f t="shared" si="3"/>
        <v>54</v>
      </c>
      <c r="AG38" s="17">
        <f t="shared" si="3"/>
        <v>54</v>
      </c>
      <c r="AH38" s="17">
        <f t="shared" si="3"/>
        <v>54</v>
      </c>
      <c r="AI38" s="17">
        <f t="shared" si="3"/>
        <v>54</v>
      </c>
      <c r="AJ38" s="17">
        <f t="shared" si="3"/>
        <v>54</v>
      </c>
      <c r="AK38" s="17">
        <f t="shared" si="3"/>
        <v>54</v>
      </c>
      <c r="AL38" s="17">
        <f t="shared" si="3"/>
        <v>54</v>
      </c>
      <c r="AM38" s="17">
        <f t="shared" si="3"/>
        <v>54</v>
      </c>
      <c r="AN38" s="17">
        <f t="shared" si="3"/>
        <v>54</v>
      </c>
      <c r="AO38" s="17">
        <f t="shared" si="3"/>
        <v>54</v>
      </c>
      <c r="AP38" s="17">
        <f t="shared" si="3"/>
        <v>54</v>
      </c>
      <c r="AQ38" s="17">
        <f t="shared" si="3"/>
        <v>54</v>
      </c>
      <c r="AR38" s="17">
        <f t="shared" si="3"/>
        <v>0</v>
      </c>
      <c r="AS38" s="17">
        <f t="shared" si="3"/>
        <v>36</v>
      </c>
      <c r="AT38" s="17">
        <f t="shared" si="3"/>
        <v>36</v>
      </c>
      <c r="AU38" s="17">
        <f t="shared" si="3"/>
        <v>36</v>
      </c>
      <c r="AV38" s="17">
        <f t="shared" si="3"/>
        <v>36</v>
      </c>
      <c r="AW38" s="75"/>
      <c r="AX38" s="75"/>
      <c r="AY38" s="75"/>
      <c r="AZ38" s="75"/>
      <c r="BA38" s="75"/>
      <c r="BB38" s="75"/>
      <c r="BC38" s="75"/>
      <c r="BD38" s="75"/>
    </row>
    <row r="41" spans="1:56" x14ac:dyDescent="0.25">
      <c r="T41" s="4" t="s">
        <v>7</v>
      </c>
    </row>
  </sheetData>
  <mergeCells count="33">
    <mergeCell ref="AM2:AM3"/>
    <mergeCell ref="W2:Y2"/>
    <mergeCell ref="AJ2:AL2"/>
    <mergeCell ref="A36:D36"/>
    <mergeCell ref="A1:BD1"/>
    <mergeCell ref="D2:D7"/>
    <mergeCell ref="E2:H2"/>
    <mergeCell ref="I2:I3"/>
    <mergeCell ref="J2:L2"/>
    <mergeCell ref="M2:M3"/>
    <mergeCell ref="Z2:Z3"/>
    <mergeCell ref="BA2:BD2"/>
    <mergeCell ref="AW2:AY2"/>
    <mergeCell ref="AR2:AU2"/>
    <mergeCell ref="AV2:AV3"/>
    <mergeCell ref="AA2:AC2"/>
    <mergeCell ref="AD2:AD3"/>
    <mergeCell ref="B2:B7"/>
    <mergeCell ref="A2:A7"/>
    <mergeCell ref="A38:D38"/>
    <mergeCell ref="AI2:AI3"/>
    <mergeCell ref="A32:D32"/>
    <mergeCell ref="Q2:Q3"/>
    <mergeCell ref="A37:D37"/>
    <mergeCell ref="E4:BD4"/>
    <mergeCell ref="AN2:AQ2"/>
    <mergeCell ref="AE2:AH2"/>
    <mergeCell ref="AZ2:AZ3"/>
    <mergeCell ref="E6:BD6"/>
    <mergeCell ref="N2:P2"/>
    <mergeCell ref="R2:U2"/>
    <mergeCell ref="V2:V3"/>
    <mergeCell ref="C2:C7"/>
  </mergeCells>
  <phoneticPr fontId="0" type="noConversion"/>
  <pageMargins left="0.31496062992125984" right="0.31496062992125984" top="0.35433070866141736" bottom="0.35433070866141736" header="0" footer="0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34"/>
  <sheetViews>
    <sheetView view="pageBreakPreview" zoomScale="40" zoomScaleNormal="60" zoomScaleSheetLayoutView="40" workbookViewId="0">
      <selection activeCell="AB29" sqref="AB29"/>
    </sheetView>
  </sheetViews>
  <sheetFormatPr defaultColWidth="8.85546875" defaultRowHeight="18" x14ac:dyDescent="0.25"/>
  <cols>
    <col min="1" max="1" width="17.28515625" style="4" bestFit="1" customWidth="1"/>
    <col min="2" max="2" width="46.28515625" style="4" customWidth="1"/>
    <col min="3" max="3" width="11.42578125" style="1" customWidth="1"/>
    <col min="4" max="4" width="5.85546875" style="4" bestFit="1" customWidth="1"/>
    <col min="5" max="25" width="4.85546875" style="4" customWidth="1"/>
    <col min="26" max="29" width="4.85546875" style="5" customWidth="1"/>
    <col min="30" max="33" width="4.85546875" style="4" customWidth="1"/>
    <col min="34" max="34" width="4.42578125" style="4" customWidth="1"/>
    <col min="35" max="44" width="4.85546875" style="4" customWidth="1"/>
    <col min="45" max="45" width="4.85546875" style="6" customWidth="1"/>
    <col min="46" max="46" width="5.85546875" style="4" customWidth="1"/>
    <col min="47" max="47" width="4.85546875" style="4" customWidth="1"/>
    <col min="48" max="55" width="4.7109375" style="4" customWidth="1"/>
    <col min="56" max="56" width="3.42578125" style="4" customWidth="1"/>
    <col min="57" max="16384" width="8.85546875" style="4"/>
  </cols>
  <sheetData>
    <row r="1" spans="1:56" ht="26.25" x14ac:dyDescent="0.4">
      <c r="A1" s="122" t="s">
        <v>57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</row>
    <row r="2" spans="1:56" ht="27" customHeight="1" x14ac:dyDescent="0.25">
      <c r="A2" s="96" t="s">
        <v>0</v>
      </c>
      <c r="B2" s="95" t="s">
        <v>1</v>
      </c>
      <c r="C2" s="118"/>
      <c r="D2" s="118"/>
      <c r="E2" s="123" t="s">
        <v>2</v>
      </c>
      <c r="F2" s="123"/>
      <c r="G2" s="123"/>
      <c r="H2" s="123"/>
      <c r="I2" s="124" t="s">
        <v>62</v>
      </c>
      <c r="J2" s="111" t="s">
        <v>63</v>
      </c>
      <c r="K2" s="112"/>
      <c r="L2" s="113"/>
      <c r="M2" s="124" t="s">
        <v>64</v>
      </c>
      <c r="N2" s="111" t="s">
        <v>65</v>
      </c>
      <c r="O2" s="112"/>
      <c r="P2" s="113"/>
      <c r="Q2" s="103" t="s">
        <v>66</v>
      </c>
      <c r="R2" s="111" t="s">
        <v>67</v>
      </c>
      <c r="S2" s="112"/>
      <c r="T2" s="112"/>
      <c r="U2" s="113"/>
      <c r="V2" s="116" t="s">
        <v>68</v>
      </c>
      <c r="W2" s="111" t="s">
        <v>69</v>
      </c>
      <c r="X2" s="112"/>
      <c r="Y2" s="113"/>
      <c r="Z2" s="124" t="s">
        <v>70</v>
      </c>
      <c r="AA2" s="111" t="s">
        <v>71</v>
      </c>
      <c r="AB2" s="112"/>
      <c r="AC2" s="113"/>
      <c r="AD2" s="124" t="s">
        <v>72</v>
      </c>
      <c r="AE2" s="111" t="s">
        <v>73</v>
      </c>
      <c r="AF2" s="112"/>
      <c r="AG2" s="112"/>
      <c r="AH2" s="113"/>
      <c r="AI2" s="100" t="s">
        <v>74</v>
      </c>
      <c r="AJ2" s="108" t="s">
        <v>75</v>
      </c>
      <c r="AK2" s="109"/>
      <c r="AL2" s="110"/>
      <c r="AM2" s="131" t="s">
        <v>76</v>
      </c>
      <c r="AN2" s="108" t="s">
        <v>77</v>
      </c>
      <c r="AO2" s="109"/>
      <c r="AP2" s="109"/>
      <c r="AQ2" s="110"/>
      <c r="AR2" s="108" t="s">
        <v>78</v>
      </c>
      <c r="AS2" s="109"/>
      <c r="AT2" s="109"/>
      <c r="AU2" s="110"/>
      <c r="AV2" s="129" t="s">
        <v>79</v>
      </c>
      <c r="AW2" s="126" t="s">
        <v>80</v>
      </c>
      <c r="AX2" s="127"/>
      <c r="AY2" s="128"/>
      <c r="AZ2" s="114" t="s">
        <v>81</v>
      </c>
      <c r="BA2" s="126" t="s">
        <v>82</v>
      </c>
      <c r="BB2" s="127"/>
      <c r="BC2" s="127"/>
      <c r="BD2" s="128"/>
    </row>
    <row r="3" spans="1:56" ht="51.75" customHeight="1" x14ac:dyDescent="0.25">
      <c r="A3" s="96"/>
      <c r="B3" s="95"/>
      <c r="C3" s="118"/>
      <c r="D3" s="118"/>
      <c r="E3" s="46" t="s">
        <v>83</v>
      </c>
      <c r="F3" s="46" t="s">
        <v>84</v>
      </c>
      <c r="G3" s="46" t="s">
        <v>85</v>
      </c>
      <c r="H3" s="46" t="s">
        <v>86</v>
      </c>
      <c r="I3" s="125"/>
      <c r="J3" s="46" t="s">
        <v>87</v>
      </c>
      <c r="K3" s="46" t="s">
        <v>88</v>
      </c>
      <c r="L3" s="46" t="s">
        <v>89</v>
      </c>
      <c r="M3" s="125"/>
      <c r="N3" s="46" t="s">
        <v>90</v>
      </c>
      <c r="O3" s="46" t="s">
        <v>91</v>
      </c>
      <c r="P3" s="46" t="s">
        <v>92</v>
      </c>
      <c r="Q3" s="104"/>
      <c r="R3" s="46" t="s">
        <v>83</v>
      </c>
      <c r="S3" s="46" t="s">
        <v>84</v>
      </c>
      <c r="T3" s="46" t="s">
        <v>85</v>
      </c>
      <c r="U3" s="47" t="s">
        <v>86</v>
      </c>
      <c r="V3" s="117"/>
      <c r="W3" s="75" t="s">
        <v>93</v>
      </c>
      <c r="X3" s="46" t="s">
        <v>94</v>
      </c>
      <c r="Y3" s="46" t="s">
        <v>95</v>
      </c>
      <c r="Z3" s="125"/>
      <c r="AA3" s="46" t="s">
        <v>96</v>
      </c>
      <c r="AB3" s="46" t="s">
        <v>97</v>
      </c>
      <c r="AC3" s="46" t="s">
        <v>98</v>
      </c>
      <c r="AD3" s="125"/>
      <c r="AE3" s="41" t="s">
        <v>99</v>
      </c>
      <c r="AF3" s="41" t="s">
        <v>100</v>
      </c>
      <c r="AG3" s="41" t="s">
        <v>101</v>
      </c>
      <c r="AH3" s="41" t="s">
        <v>102</v>
      </c>
      <c r="AI3" s="101"/>
      <c r="AJ3" s="7" t="s">
        <v>112</v>
      </c>
      <c r="AK3" s="7" t="s">
        <v>103</v>
      </c>
      <c r="AL3" s="7" t="s">
        <v>104</v>
      </c>
      <c r="AM3" s="132"/>
      <c r="AN3" s="9" t="s">
        <v>105</v>
      </c>
      <c r="AO3" s="9" t="s">
        <v>106</v>
      </c>
      <c r="AP3" s="9" t="s">
        <v>107</v>
      </c>
      <c r="AQ3" s="9" t="s">
        <v>108</v>
      </c>
      <c r="AR3" s="47" t="s">
        <v>83</v>
      </c>
      <c r="AS3" s="52" t="s">
        <v>109</v>
      </c>
      <c r="AT3" s="52" t="s">
        <v>110</v>
      </c>
      <c r="AU3" s="52" t="s">
        <v>111</v>
      </c>
      <c r="AV3" s="130"/>
      <c r="AW3" s="82" t="s">
        <v>112</v>
      </c>
      <c r="AX3" s="82" t="s">
        <v>103</v>
      </c>
      <c r="AY3" s="82" t="s">
        <v>104</v>
      </c>
      <c r="AZ3" s="115"/>
      <c r="BA3" s="82" t="s">
        <v>113</v>
      </c>
      <c r="BB3" s="82" t="s">
        <v>114</v>
      </c>
      <c r="BC3" s="82" t="s">
        <v>115</v>
      </c>
      <c r="BD3" s="82" t="s">
        <v>116</v>
      </c>
    </row>
    <row r="4" spans="1:56" ht="15.75" customHeight="1" x14ac:dyDescent="0.25">
      <c r="A4" s="96"/>
      <c r="B4" s="95"/>
      <c r="C4" s="118"/>
      <c r="D4" s="118"/>
      <c r="E4" s="95" t="s">
        <v>3</v>
      </c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</row>
    <row r="5" spans="1:56" ht="18" customHeight="1" x14ac:dyDescent="0.25">
      <c r="A5" s="96"/>
      <c r="B5" s="95"/>
      <c r="C5" s="118"/>
      <c r="D5" s="118"/>
      <c r="E5" s="44">
        <v>35</v>
      </c>
      <c r="F5" s="44">
        <v>36</v>
      </c>
      <c r="G5" s="44">
        <v>37</v>
      </c>
      <c r="H5" s="44">
        <v>38</v>
      </c>
      <c r="I5" s="44">
        <v>39</v>
      </c>
      <c r="J5" s="44">
        <v>40</v>
      </c>
      <c r="K5" s="44">
        <v>41</v>
      </c>
      <c r="L5" s="44">
        <v>42</v>
      </c>
      <c r="M5" s="44">
        <v>43</v>
      </c>
      <c r="N5" s="44">
        <v>44</v>
      </c>
      <c r="O5" s="44">
        <v>45</v>
      </c>
      <c r="P5" s="44">
        <v>46</v>
      </c>
      <c r="Q5" s="44">
        <v>47</v>
      </c>
      <c r="R5" s="44">
        <v>48</v>
      </c>
      <c r="S5" s="44">
        <v>49</v>
      </c>
      <c r="T5" s="44">
        <v>50</v>
      </c>
      <c r="U5" s="71">
        <v>51</v>
      </c>
      <c r="V5" s="75">
        <v>52</v>
      </c>
      <c r="W5" s="75">
        <v>1</v>
      </c>
      <c r="X5" s="9">
        <v>2</v>
      </c>
      <c r="Y5" s="44">
        <v>3</v>
      </c>
      <c r="Z5" s="44">
        <v>4</v>
      </c>
      <c r="AA5" s="44">
        <v>5</v>
      </c>
      <c r="AB5" s="44">
        <v>6</v>
      </c>
      <c r="AC5" s="44">
        <v>7</v>
      </c>
      <c r="AD5" s="44">
        <v>8</v>
      </c>
      <c r="AE5" s="44">
        <v>9</v>
      </c>
      <c r="AF5" s="44">
        <v>10</v>
      </c>
      <c r="AG5" s="44">
        <v>11</v>
      </c>
      <c r="AH5" s="44">
        <v>12</v>
      </c>
      <c r="AI5" s="44">
        <v>13</v>
      </c>
      <c r="AJ5" s="44">
        <v>14</v>
      </c>
      <c r="AK5" s="44">
        <v>15</v>
      </c>
      <c r="AL5" s="44">
        <v>16</v>
      </c>
      <c r="AM5" s="44">
        <v>17</v>
      </c>
      <c r="AN5" s="44">
        <v>18</v>
      </c>
      <c r="AO5" s="44">
        <v>19</v>
      </c>
      <c r="AP5" s="44">
        <v>20</v>
      </c>
      <c r="AQ5" s="44">
        <v>21</v>
      </c>
      <c r="AR5" s="71">
        <v>22</v>
      </c>
      <c r="AS5" s="53">
        <v>23</v>
      </c>
      <c r="AT5" s="54">
        <v>24</v>
      </c>
      <c r="AU5" s="53">
        <v>25</v>
      </c>
      <c r="AV5" s="53">
        <v>26</v>
      </c>
      <c r="AW5" s="75">
        <v>27</v>
      </c>
      <c r="AX5" s="75">
        <v>28</v>
      </c>
      <c r="AY5" s="75">
        <v>29</v>
      </c>
      <c r="AZ5" s="75">
        <v>30</v>
      </c>
      <c r="BA5" s="75">
        <v>31</v>
      </c>
      <c r="BB5" s="75">
        <v>32</v>
      </c>
      <c r="BC5" s="75">
        <v>33</v>
      </c>
      <c r="BD5" s="75">
        <v>34</v>
      </c>
    </row>
    <row r="6" spans="1:56" ht="14.25" customHeight="1" x14ac:dyDescent="0.25">
      <c r="A6" s="96"/>
      <c r="B6" s="95"/>
      <c r="C6" s="118"/>
      <c r="D6" s="118"/>
      <c r="E6" s="95" t="s">
        <v>4</v>
      </c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</row>
    <row r="7" spans="1:56" s="8" customFormat="1" ht="22.5" customHeight="1" x14ac:dyDescent="0.25">
      <c r="A7" s="96"/>
      <c r="B7" s="95"/>
      <c r="C7" s="118"/>
      <c r="D7" s="118"/>
      <c r="E7" s="41">
        <v>1</v>
      </c>
      <c r="F7" s="41">
        <v>2</v>
      </c>
      <c r="G7" s="41">
        <v>3</v>
      </c>
      <c r="H7" s="41">
        <v>4</v>
      </c>
      <c r="I7" s="41">
        <v>5</v>
      </c>
      <c r="J7" s="41">
        <v>6</v>
      </c>
      <c r="K7" s="41">
        <v>7</v>
      </c>
      <c r="L7" s="41">
        <v>8</v>
      </c>
      <c r="M7" s="41">
        <v>9</v>
      </c>
      <c r="N7" s="41">
        <v>10</v>
      </c>
      <c r="O7" s="41">
        <v>11</v>
      </c>
      <c r="P7" s="41">
        <v>12</v>
      </c>
      <c r="Q7" s="41">
        <v>13</v>
      </c>
      <c r="R7" s="41">
        <v>14</v>
      </c>
      <c r="S7" s="41">
        <v>15</v>
      </c>
      <c r="T7" s="41">
        <v>16</v>
      </c>
      <c r="U7" s="72">
        <v>17</v>
      </c>
      <c r="V7" s="76">
        <v>18</v>
      </c>
      <c r="W7" s="76">
        <v>19</v>
      </c>
      <c r="X7" s="15">
        <v>20</v>
      </c>
      <c r="Y7" s="41">
        <v>21</v>
      </c>
      <c r="Z7" s="41">
        <v>22</v>
      </c>
      <c r="AA7" s="41">
        <v>23</v>
      </c>
      <c r="AB7" s="41">
        <v>24</v>
      </c>
      <c r="AC7" s="7">
        <v>25</v>
      </c>
      <c r="AD7" s="7">
        <v>26</v>
      </c>
      <c r="AE7" s="41">
        <v>27</v>
      </c>
      <c r="AF7" s="41">
        <v>28</v>
      </c>
      <c r="AG7" s="41">
        <v>29</v>
      </c>
      <c r="AH7" s="41">
        <v>30</v>
      </c>
      <c r="AI7" s="41">
        <v>31</v>
      </c>
      <c r="AJ7" s="41">
        <v>32</v>
      </c>
      <c r="AK7" s="41">
        <v>33</v>
      </c>
      <c r="AL7" s="41">
        <v>34</v>
      </c>
      <c r="AM7" s="41">
        <v>35</v>
      </c>
      <c r="AN7" s="41">
        <v>36</v>
      </c>
      <c r="AO7" s="41">
        <v>37</v>
      </c>
      <c r="AP7" s="41">
        <v>38</v>
      </c>
      <c r="AQ7" s="41">
        <v>39</v>
      </c>
      <c r="AR7" s="72">
        <v>40</v>
      </c>
      <c r="AS7" s="55">
        <v>41</v>
      </c>
      <c r="AT7" s="56">
        <v>42</v>
      </c>
      <c r="AU7" s="55">
        <v>43</v>
      </c>
      <c r="AV7" s="55">
        <v>44</v>
      </c>
      <c r="AW7" s="82">
        <v>45</v>
      </c>
      <c r="AX7" s="82">
        <v>46</v>
      </c>
      <c r="AY7" s="82">
        <v>47</v>
      </c>
      <c r="AZ7" s="82">
        <v>48</v>
      </c>
      <c r="BA7" s="82">
        <v>49</v>
      </c>
      <c r="BB7" s="82">
        <v>50</v>
      </c>
      <c r="BC7" s="82">
        <v>51</v>
      </c>
      <c r="BD7" s="82">
        <v>52</v>
      </c>
    </row>
    <row r="8" spans="1:56" s="1" customFormat="1" ht="30" customHeight="1" x14ac:dyDescent="0.2">
      <c r="A8" s="30" t="s">
        <v>11</v>
      </c>
      <c r="B8" s="31" t="s">
        <v>8</v>
      </c>
      <c r="C8" s="2" t="s">
        <v>26</v>
      </c>
      <c r="D8" s="11">
        <f>D9+D17</f>
        <v>0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47"/>
      <c r="V8" s="77"/>
      <c r="W8" s="77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47"/>
      <c r="AS8" s="52"/>
      <c r="AT8" s="57"/>
      <c r="AU8" s="52"/>
      <c r="AV8" s="58"/>
      <c r="AW8" s="83"/>
      <c r="AX8" s="83"/>
      <c r="AY8" s="83"/>
      <c r="AZ8" s="83"/>
      <c r="BA8" s="83"/>
      <c r="BB8" s="83"/>
      <c r="BC8" s="83"/>
      <c r="BD8" s="83"/>
    </row>
    <row r="9" spans="1:56" s="1" customFormat="1" ht="30" customHeight="1" x14ac:dyDescent="0.2">
      <c r="A9" s="23" t="s">
        <v>12</v>
      </c>
      <c r="B9" s="24" t="s">
        <v>13</v>
      </c>
      <c r="C9" s="3" t="s">
        <v>26</v>
      </c>
      <c r="D9" s="12">
        <f>D10+D11+D12+D13+D14+D15+D16</f>
        <v>0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47"/>
      <c r="V9" s="77"/>
      <c r="W9" s="77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47"/>
      <c r="AS9" s="52"/>
      <c r="AT9" s="57"/>
      <c r="AU9" s="52"/>
      <c r="AV9" s="58"/>
      <c r="AW9" s="83"/>
      <c r="AX9" s="83"/>
      <c r="AY9" s="83"/>
      <c r="AZ9" s="83"/>
      <c r="BA9" s="83"/>
      <c r="BB9" s="83"/>
      <c r="BC9" s="83"/>
      <c r="BD9" s="83"/>
    </row>
    <row r="10" spans="1:56" s="1" customFormat="1" ht="30" customHeight="1" x14ac:dyDescent="0.2">
      <c r="A10" s="32" t="s">
        <v>14</v>
      </c>
      <c r="B10" s="33" t="s">
        <v>20</v>
      </c>
      <c r="C10" s="10" t="s">
        <v>27</v>
      </c>
      <c r="D10" s="45">
        <f>SUM(E10:AV10)</f>
        <v>0</v>
      </c>
      <c r="E10" s="136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8"/>
      <c r="U10" s="71"/>
      <c r="V10" s="78"/>
      <c r="W10" s="78"/>
      <c r="X10" s="136" t="s">
        <v>117</v>
      </c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8"/>
      <c r="AR10" s="71"/>
      <c r="AS10" s="53"/>
      <c r="AT10" s="54"/>
      <c r="AU10" s="52"/>
      <c r="AV10" s="58"/>
      <c r="AW10" s="75"/>
      <c r="AX10" s="75"/>
      <c r="AY10" s="75"/>
      <c r="AZ10" s="75"/>
      <c r="BA10" s="75"/>
      <c r="BB10" s="75"/>
      <c r="BC10" s="75"/>
      <c r="BD10" s="75"/>
    </row>
    <row r="11" spans="1:56" s="1" customFormat="1" ht="30" customHeight="1" x14ac:dyDescent="0.2">
      <c r="A11" s="32" t="s">
        <v>15</v>
      </c>
      <c r="B11" s="33" t="s">
        <v>21</v>
      </c>
      <c r="C11" s="10" t="s">
        <v>27</v>
      </c>
      <c r="D11" s="45">
        <f t="shared" ref="D11:D16" si="0">SUM(E11:AV11)</f>
        <v>0</v>
      </c>
      <c r="E11" s="136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8"/>
      <c r="U11" s="71"/>
      <c r="V11" s="78"/>
      <c r="W11" s="78"/>
      <c r="X11" s="136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8"/>
      <c r="AR11" s="71" t="s">
        <v>118</v>
      </c>
      <c r="AS11" s="53"/>
      <c r="AT11" s="54"/>
      <c r="AU11" s="52"/>
      <c r="AV11" s="58"/>
      <c r="AW11" s="75"/>
      <c r="AX11" s="75"/>
      <c r="AY11" s="75"/>
      <c r="AZ11" s="75"/>
      <c r="BA11" s="75"/>
      <c r="BB11" s="75"/>
      <c r="BC11" s="75"/>
      <c r="BD11" s="75"/>
    </row>
    <row r="12" spans="1:56" ht="27" customHeight="1" x14ac:dyDescent="0.25">
      <c r="A12" s="32" t="s">
        <v>16</v>
      </c>
      <c r="B12" s="33" t="s">
        <v>22</v>
      </c>
      <c r="C12" s="10" t="s">
        <v>27</v>
      </c>
      <c r="D12" s="45">
        <f t="shared" si="0"/>
        <v>0</v>
      </c>
      <c r="E12" s="136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8"/>
      <c r="U12" s="71"/>
      <c r="V12" s="78"/>
      <c r="W12" s="78"/>
      <c r="X12" s="136" t="s">
        <v>119</v>
      </c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8"/>
      <c r="AR12" s="71"/>
      <c r="AS12" s="53"/>
      <c r="AT12" s="59"/>
      <c r="AU12" s="60"/>
      <c r="AV12" s="58"/>
      <c r="AW12" s="75"/>
      <c r="AX12" s="75"/>
      <c r="AY12" s="75"/>
      <c r="AZ12" s="75"/>
      <c r="BA12" s="75"/>
      <c r="BB12" s="75"/>
      <c r="BC12" s="75"/>
      <c r="BD12" s="75"/>
    </row>
    <row r="13" spans="1:56" ht="27" customHeight="1" x14ac:dyDescent="0.25">
      <c r="A13" s="32" t="s">
        <v>17</v>
      </c>
      <c r="B13" s="33" t="s">
        <v>9</v>
      </c>
      <c r="C13" s="10" t="s">
        <v>27</v>
      </c>
      <c r="D13" s="45">
        <f t="shared" si="0"/>
        <v>0</v>
      </c>
      <c r="E13" s="136" t="s">
        <v>117</v>
      </c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8"/>
      <c r="U13" s="71"/>
      <c r="V13" s="78"/>
      <c r="W13" s="78"/>
      <c r="X13" s="136" t="s">
        <v>117</v>
      </c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8"/>
      <c r="AR13" s="71"/>
      <c r="AS13" s="53"/>
      <c r="AT13" s="54"/>
      <c r="AU13" s="61"/>
      <c r="AV13" s="58"/>
      <c r="AW13" s="75"/>
      <c r="AX13" s="75"/>
      <c r="AY13" s="75"/>
      <c r="AZ13" s="75"/>
      <c r="BA13" s="75"/>
      <c r="BB13" s="75"/>
      <c r="BC13" s="75"/>
      <c r="BD13" s="75"/>
    </row>
    <row r="14" spans="1:56" ht="40.5" x14ac:dyDescent="0.25">
      <c r="A14" s="32" t="s">
        <v>18</v>
      </c>
      <c r="B14" s="34" t="s">
        <v>23</v>
      </c>
      <c r="C14" s="10" t="s">
        <v>27</v>
      </c>
      <c r="D14" s="45">
        <f t="shared" si="0"/>
        <v>0</v>
      </c>
      <c r="E14" s="136" t="s">
        <v>117</v>
      </c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8"/>
      <c r="U14" s="71"/>
      <c r="V14" s="78"/>
      <c r="W14" s="78"/>
      <c r="X14" s="136" t="s">
        <v>119</v>
      </c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8"/>
      <c r="AR14" s="71"/>
      <c r="AS14" s="53"/>
      <c r="AT14" s="54"/>
      <c r="AU14" s="60"/>
      <c r="AV14" s="53"/>
      <c r="AW14" s="75"/>
      <c r="AX14" s="75"/>
      <c r="AY14" s="75"/>
      <c r="AZ14" s="75"/>
      <c r="BA14" s="75"/>
      <c r="BB14" s="75"/>
      <c r="BC14" s="75"/>
      <c r="BD14" s="75"/>
    </row>
    <row r="15" spans="1:56" ht="27" customHeight="1" x14ac:dyDescent="0.25">
      <c r="A15" s="32" t="s">
        <v>19</v>
      </c>
      <c r="B15" s="20" t="s">
        <v>10</v>
      </c>
      <c r="C15" s="10" t="s">
        <v>27</v>
      </c>
      <c r="D15" s="45">
        <f t="shared" si="0"/>
        <v>0</v>
      </c>
      <c r="E15" s="136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8"/>
      <c r="U15" s="71"/>
      <c r="V15" s="78"/>
      <c r="W15" s="78"/>
      <c r="X15" s="136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8"/>
      <c r="AR15" s="71" t="s">
        <v>118</v>
      </c>
      <c r="AS15" s="53"/>
      <c r="AT15" s="54"/>
      <c r="AU15" s="60"/>
      <c r="AV15" s="60"/>
      <c r="AW15" s="75"/>
      <c r="AX15" s="75"/>
      <c r="AY15" s="75"/>
      <c r="AZ15" s="75"/>
      <c r="BA15" s="75"/>
      <c r="BB15" s="75"/>
      <c r="BC15" s="75"/>
      <c r="BD15" s="75"/>
    </row>
    <row r="16" spans="1:56" ht="27" customHeight="1" x14ac:dyDescent="0.25">
      <c r="A16" s="32" t="s">
        <v>24</v>
      </c>
      <c r="B16" s="33" t="s">
        <v>25</v>
      </c>
      <c r="C16" s="10" t="s">
        <v>27</v>
      </c>
      <c r="D16" s="45">
        <f t="shared" si="0"/>
        <v>0</v>
      </c>
      <c r="E16" s="136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8"/>
      <c r="U16" s="71"/>
      <c r="V16" s="78"/>
      <c r="W16" s="78"/>
      <c r="X16" s="136" t="s">
        <v>117</v>
      </c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  <c r="AQ16" s="138"/>
      <c r="AR16" s="71"/>
      <c r="AS16" s="53"/>
      <c r="AT16" s="54"/>
      <c r="AU16" s="60"/>
      <c r="AV16" s="53"/>
      <c r="AW16" s="75"/>
      <c r="AX16" s="75"/>
      <c r="AY16" s="75"/>
      <c r="AZ16" s="75"/>
      <c r="BA16" s="75"/>
      <c r="BB16" s="75"/>
      <c r="BC16" s="75"/>
      <c r="BD16" s="75"/>
    </row>
    <row r="17" spans="1:56" ht="36" x14ac:dyDescent="0.25">
      <c r="A17" s="35" t="s">
        <v>29</v>
      </c>
      <c r="B17" s="36" t="s">
        <v>28</v>
      </c>
      <c r="C17" s="3" t="s">
        <v>26</v>
      </c>
      <c r="D17" s="12">
        <f>SUM(D18,D19)</f>
        <v>0</v>
      </c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71"/>
      <c r="V17" s="78"/>
      <c r="W17" s="78"/>
      <c r="X17" s="88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71"/>
      <c r="AS17" s="53"/>
      <c r="AT17" s="54"/>
      <c r="AU17" s="53"/>
      <c r="AV17" s="62"/>
      <c r="AW17" s="75"/>
      <c r="AX17" s="75"/>
      <c r="AY17" s="75"/>
      <c r="AZ17" s="75"/>
      <c r="BA17" s="75"/>
      <c r="BB17" s="75"/>
      <c r="BC17" s="75"/>
      <c r="BD17" s="75"/>
    </row>
    <row r="18" spans="1:56" ht="27" customHeight="1" x14ac:dyDescent="0.25">
      <c r="A18" s="18" t="s">
        <v>30</v>
      </c>
      <c r="B18" s="20" t="s">
        <v>31</v>
      </c>
      <c r="C18" s="10" t="s">
        <v>27</v>
      </c>
      <c r="D18" s="45">
        <f>SUM(E18:AV18)</f>
        <v>0</v>
      </c>
      <c r="E18" s="136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8"/>
      <c r="U18" s="71"/>
      <c r="V18" s="78"/>
      <c r="W18" s="78"/>
      <c r="X18" s="136" t="s">
        <v>119</v>
      </c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8"/>
      <c r="AR18" s="71"/>
      <c r="AS18" s="53"/>
      <c r="AT18" s="54"/>
      <c r="AU18" s="60"/>
      <c r="AV18" s="60"/>
      <c r="AW18" s="75"/>
      <c r="AX18" s="75"/>
      <c r="AY18" s="75"/>
      <c r="AZ18" s="75"/>
      <c r="BA18" s="75"/>
      <c r="BB18" s="75"/>
      <c r="BC18" s="75"/>
      <c r="BD18" s="75"/>
    </row>
    <row r="19" spans="1:56" ht="27" customHeight="1" x14ac:dyDescent="0.25">
      <c r="A19" s="37" t="s">
        <v>32</v>
      </c>
      <c r="B19" s="38" t="s">
        <v>33</v>
      </c>
      <c r="C19" s="10" t="s">
        <v>27</v>
      </c>
      <c r="D19" s="45">
        <f>SUM(E19:AV19)</f>
        <v>0</v>
      </c>
      <c r="E19" s="136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8"/>
      <c r="U19" s="71"/>
      <c r="V19" s="78"/>
      <c r="W19" s="78"/>
      <c r="X19" s="136" t="s">
        <v>119</v>
      </c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8"/>
      <c r="AR19" s="71"/>
      <c r="AS19" s="53"/>
      <c r="AT19" s="54"/>
      <c r="AU19" s="53"/>
      <c r="AV19" s="63"/>
      <c r="AW19" s="75"/>
      <c r="AX19" s="75"/>
      <c r="AY19" s="75"/>
      <c r="AZ19" s="75"/>
      <c r="BA19" s="75"/>
      <c r="BB19" s="75"/>
      <c r="BC19" s="75"/>
      <c r="BD19" s="75"/>
    </row>
    <row r="20" spans="1:56" ht="36" x14ac:dyDescent="0.25">
      <c r="A20" s="21"/>
      <c r="B20" s="22" t="s">
        <v>42</v>
      </c>
      <c r="C20" s="2"/>
      <c r="D20" s="11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47"/>
      <c r="V20" s="77"/>
      <c r="W20" s="77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47"/>
      <c r="AS20" s="52"/>
      <c r="AT20" s="57"/>
      <c r="AU20" s="53"/>
      <c r="AV20" s="58"/>
      <c r="AW20" s="83"/>
      <c r="AX20" s="83"/>
      <c r="AY20" s="83"/>
      <c r="AZ20" s="83"/>
      <c r="BA20" s="83"/>
      <c r="BB20" s="83"/>
      <c r="BC20" s="83"/>
      <c r="BD20" s="83"/>
    </row>
    <row r="21" spans="1:56" ht="27" customHeight="1" x14ac:dyDescent="0.25">
      <c r="A21" s="30" t="s">
        <v>34</v>
      </c>
      <c r="B21" s="31" t="s">
        <v>35</v>
      </c>
      <c r="C21" s="2" t="s">
        <v>26</v>
      </c>
      <c r="D21" s="11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47"/>
      <c r="V21" s="77"/>
      <c r="W21" s="77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47"/>
      <c r="AS21" s="52"/>
      <c r="AT21" s="57"/>
      <c r="AU21" s="52"/>
      <c r="AV21" s="58"/>
      <c r="AW21" s="83"/>
      <c r="AX21" s="83"/>
      <c r="AY21" s="83"/>
      <c r="AZ21" s="83"/>
      <c r="BA21" s="83"/>
      <c r="BB21" s="83"/>
      <c r="BC21" s="83"/>
      <c r="BD21" s="83"/>
    </row>
    <row r="22" spans="1:56" ht="36" x14ac:dyDescent="0.25">
      <c r="A22" s="23" t="s">
        <v>36</v>
      </c>
      <c r="B22" s="24" t="s">
        <v>37</v>
      </c>
      <c r="C22" s="3" t="s">
        <v>26</v>
      </c>
      <c r="D22" s="12">
        <f>D23+D24+D25</f>
        <v>0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47"/>
      <c r="V22" s="77"/>
      <c r="W22" s="7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47"/>
      <c r="AS22" s="52"/>
      <c r="AT22" s="57"/>
      <c r="AU22" s="52"/>
      <c r="AV22" s="58"/>
      <c r="AW22" s="83"/>
      <c r="AX22" s="83"/>
      <c r="AY22" s="83"/>
      <c r="AZ22" s="83"/>
      <c r="BA22" s="83"/>
      <c r="BB22" s="83"/>
      <c r="BC22" s="83"/>
      <c r="BD22" s="83"/>
    </row>
    <row r="23" spans="1:56" ht="27" customHeight="1" x14ac:dyDescent="0.25">
      <c r="A23" s="37" t="s">
        <v>121</v>
      </c>
      <c r="B23" s="38" t="s">
        <v>39</v>
      </c>
      <c r="C23" s="10" t="s">
        <v>27</v>
      </c>
      <c r="D23" s="45">
        <f>SUM(E23:AV23)</f>
        <v>0</v>
      </c>
      <c r="E23" s="136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8"/>
      <c r="U23" s="71" t="s">
        <v>120</v>
      </c>
      <c r="V23" s="78"/>
      <c r="W23" s="78"/>
      <c r="X23" s="136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  <c r="AO23" s="137"/>
      <c r="AP23" s="137"/>
      <c r="AQ23" s="138"/>
      <c r="AR23" s="71" t="s">
        <v>120</v>
      </c>
      <c r="AS23" s="53"/>
      <c r="AT23" s="54"/>
      <c r="AU23" s="53"/>
      <c r="AV23" s="62"/>
      <c r="AW23" s="75"/>
      <c r="AX23" s="75"/>
      <c r="AY23" s="75"/>
      <c r="AZ23" s="75"/>
      <c r="BA23" s="75"/>
      <c r="BB23" s="75"/>
      <c r="BC23" s="75"/>
      <c r="BD23" s="75"/>
    </row>
    <row r="24" spans="1:56" ht="27" customHeight="1" x14ac:dyDescent="0.25">
      <c r="A24" s="37" t="s">
        <v>122</v>
      </c>
      <c r="B24" s="39" t="s">
        <v>40</v>
      </c>
      <c r="C24" s="10" t="s">
        <v>27</v>
      </c>
      <c r="D24" s="45">
        <f>SUM(E24:AV24)</f>
        <v>0</v>
      </c>
      <c r="E24" s="136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8"/>
      <c r="U24" s="71" t="s">
        <v>120</v>
      </c>
      <c r="V24" s="78"/>
      <c r="W24" s="78"/>
      <c r="X24" s="136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8"/>
      <c r="AR24" s="71" t="s">
        <v>120</v>
      </c>
      <c r="AS24" s="53"/>
      <c r="AT24" s="54"/>
      <c r="AU24" s="60"/>
      <c r="AV24" s="60"/>
      <c r="AW24" s="75"/>
      <c r="AX24" s="75"/>
      <c r="AY24" s="75"/>
      <c r="AZ24" s="75"/>
      <c r="BA24" s="75"/>
      <c r="BB24" s="75"/>
      <c r="BC24" s="75"/>
      <c r="BD24" s="75"/>
    </row>
    <row r="25" spans="1:56" ht="27" customHeight="1" x14ac:dyDescent="0.25">
      <c r="A25" s="37" t="s">
        <v>38</v>
      </c>
      <c r="B25" s="39" t="s">
        <v>41</v>
      </c>
      <c r="C25" s="10" t="s">
        <v>27</v>
      </c>
      <c r="D25" s="45">
        <f>SUM(E25:AV25)</f>
        <v>0</v>
      </c>
      <c r="E25" s="136" t="s">
        <v>119</v>
      </c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8"/>
      <c r="U25" s="71"/>
      <c r="V25" s="78"/>
      <c r="W25" s="78"/>
      <c r="X25" s="142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3"/>
      <c r="AQ25" s="144"/>
      <c r="AR25" s="71"/>
      <c r="AS25" s="53"/>
      <c r="AT25" s="54"/>
      <c r="AU25" s="60"/>
      <c r="AV25" s="53"/>
      <c r="AW25" s="75"/>
      <c r="AX25" s="75"/>
      <c r="AY25" s="75"/>
      <c r="AZ25" s="75"/>
      <c r="BA25" s="75"/>
      <c r="BB25" s="75"/>
      <c r="BC25" s="75"/>
      <c r="BD25" s="75"/>
    </row>
    <row r="26" spans="1:56" ht="27" customHeight="1" x14ac:dyDescent="0.25">
      <c r="A26" s="37" t="s">
        <v>123</v>
      </c>
      <c r="B26" s="94" t="s">
        <v>59</v>
      </c>
      <c r="C26" s="10" t="s">
        <v>27</v>
      </c>
      <c r="D26" s="89">
        <v>0</v>
      </c>
      <c r="E26" s="91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3"/>
      <c r="U26" s="71"/>
      <c r="V26" s="78"/>
      <c r="W26" s="78"/>
      <c r="X26" s="145"/>
      <c r="Y26" s="146"/>
      <c r="Z26" s="146"/>
      <c r="AA26" s="146"/>
      <c r="AB26" s="146"/>
      <c r="AC26" s="146"/>
      <c r="AD26" s="146"/>
      <c r="AE26" s="146"/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47"/>
      <c r="AR26" s="71" t="s">
        <v>120</v>
      </c>
      <c r="AS26" s="53"/>
      <c r="AT26" s="54"/>
      <c r="AU26" s="60"/>
      <c r="AV26" s="53"/>
      <c r="AW26" s="75"/>
      <c r="AX26" s="75"/>
      <c r="AY26" s="75"/>
      <c r="AZ26" s="75"/>
      <c r="BA26" s="75"/>
      <c r="BB26" s="75"/>
      <c r="BC26" s="75"/>
      <c r="BD26" s="75"/>
    </row>
    <row r="27" spans="1:56" ht="42" customHeight="1" x14ac:dyDescent="0.25">
      <c r="A27" s="37" t="s">
        <v>124</v>
      </c>
      <c r="B27" s="94" t="s">
        <v>60</v>
      </c>
      <c r="C27" s="10" t="s">
        <v>27</v>
      </c>
      <c r="D27" s="89">
        <v>0</v>
      </c>
      <c r="E27" s="91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3"/>
      <c r="U27" s="71" t="s">
        <v>120</v>
      </c>
      <c r="V27" s="78"/>
      <c r="W27" s="78"/>
      <c r="X27" s="145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7"/>
      <c r="AR27" s="71" t="s">
        <v>118</v>
      </c>
      <c r="AS27" s="53"/>
      <c r="AT27" s="54"/>
      <c r="AU27" s="60"/>
      <c r="AV27" s="53"/>
      <c r="AW27" s="75"/>
      <c r="AX27" s="75"/>
      <c r="AY27" s="75"/>
      <c r="AZ27" s="75"/>
      <c r="BA27" s="75"/>
      <c r="BB27" s="75"/>
      <c r="BC27" s="75"/>
      <c r="BD27" s="75"/>
    </row>
    <row r="28" spans="1:56" ht="33.6" customHeight="1" x14ac:dyDescent="0.25">
      <c r="A28" s="23" t="s">
        <v>43</v>
      </c>
      <c r="B28" s="24" t="s">
        <v>44</v>
      </c>
      <c r="C28" s="3"/>
      <c r="D28" s="12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47"/>
      <c r="V28" s="77"/>
      <c r="W28" s="7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47"/>
      <c r="AS28" s="52"/>
      <c r="AT28" s="57"/>
      <c r="AU28" s="52"/>
      <c r="AV28" s="58"/>
      <c r="AW28" s="83"/>
      <c r="AX28" s="83"/>
      <c r="AY28" s="83"/>
      <c r="AZ28" s="83"/>
      <c r="BA28" s="83"/>
      <c r="BB28" s="83"/>
      <c r="BC28" s="83"/>
      <c r="BD28" s="83"/>
    </row>
    <row r="29" spans="1:56" ht="36.950000000000003" customHeight="1" x14ac:dyDescent="0.25">
      <c r="A29" s="23" t="s">
        <v>45</v>
      </c>
      <c r="B29" s="24" t="s">
        <v>56</v>
      </c>
      <c r="C29" s="3" t="s">
        <v>26</v>
      </c>
      <c r="D29" s="12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47"/>
      <c r="V29" s="77"/>
      <c r="W29" s="7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47"/>
      <c r="AS29" s="52"/>
      <c r="AT29" s="57"/>
      <c r="AU29" s="52"/>
      <c r="AV29" s="58"/>
      <c r="AW29" s="83"/>
      <c r="AX29" s="83"/>
      <c r="AY29" s="83"/>
      <c r="AZ29" s="83"/>
      <c r="BA29" s="83"/>
      <c r="BB29" s="83"/>
      <c r="BC29" s="83"/>
      <c r="BD29" s="83"/>
    </row>
    <row r="30" spans="1:56" ht="50.1" customHeight="1" x14ac:dyDescent="0.25">
      <c r="A30" s="38" t="s">
        <v>46</v>
      </c>
      <c r="B30" s="38" t="s">
        <v>58</v>
      </c>
      <c r="C30" s="48" t="s">
        <v>27</v>
      </c>
      <c r="D30" s="49">
        <f>SUM(E30:AV30)</f>
        <v>0</v>
      </c>
      <c r="E30" s="136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8"/>
      <c r="U30" s="73" t="s">
        <v>120</v>
      </c>
      <c r="V30" s="79"/>
      <c r="W30" s="79"/>
      <c r="X30" s="136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8"/>
      <c r="AR30" s="73" t="s">
        <v>120</v>
      </c>
      <c r="AS30" s="64"/>
      <c r="AT30" s="65"/>
      <c r="AU30" s="64"/>
      <c r="AV30" s="66"/>
      <c r="AW30" s="84"/>
      <c r="AX30" s="84"/>
      <c r="AY30" s="84"/>
      <c r="AZ30" s="84"/>
      <c r="BA30" s="84"/>
      <c r="BB30" s="84"/>
      <c r="BC30" s="84"/>
      <c r="BD30" s="84"/>
    </row>
    <row r="31" spans="1:56" ht="60.75" x14ac:dyDescent="0.25">
      <c r="A31" s="51" t="s">
        <v>47</v>
      </c>
      <c r="B31" s="39" t="s">
        <v>48</v>
      </c>
      <c r="C31" s="10" t="s">
        <v>27</v>
      </c>
      <c r="D31" s="45">
        <f>SUM(AS31:AV31)</f>
        <v>0</v>
      </c>
      <c r="E31" s="139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1"/>
      <c r="U31" s="71"/>
      <c r="V31" s="78"/>
      <c r="W31" s="78"/>
      <c r="X31" s="142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4"/>
      <c r="AR31" s="71"/>
      <c r="AS31" s="133" t="s">
        <v>119</v>
      </c>
      <c r="AT31" s="134"/>
      <c r="AU31" s="134"/>
      <c r="AV31" s="135"/>
      <c r="AW31" s="75"/>
      <c r="AX31" s="75"/>
      <c r="AY31" s="75"/>
      <c r="AZ31" s="75"/>
      <c r="BA31" s="75"/>
      <c r="BB31" s="75"/>
      <c r="BC31" s="75"/>
      <c r="BD31" s="75"/>
    </row>
    <row r="34" spans="20:20" x14ac:dyDescent="0.25">
      <c r="T34" s="4" t="s">
        <v>7</v>
      </c>
    </row>
  </sheetData>
  <mergeCells count="60">
    <mergeCell ref="X30:AQ30"/>
    <mergeCell ref="E31:T31"/>
    <mergeCell ref="X31:AQ31"/>
    <mergeCell ref="E25:T25"/>
    <mergeCell ref="X23:AQ23"/>
    <mergeCell ref="X24:AQ24"/>
    <mergeCell ref="X25:AQ25"/>
    <mergeCell ref="E30:T30"/>
    <mergeCell ref="E24:T24"/>
    <mergeCell ref="X26:AQ26"/>
    <mergeCell ref="X27:AQ27"/>
    <mergeCell ref="E18:T18"/>
    <mergeCell ref="E19:T19"/>
    <mergeCell ref="X18:AQ18"/>
    <mergeCell ref="X19:AQ19"/>
    <mergeCell ref="E23:T23"/>
    <mergeCell ref="E6:BD6"/>
    <mergeCell ref="AS31:AV31"/>
    <mergeCell ref="E10:T10"/>
    <mergeCell ref="E11:T11"/>
    <mergeCell ref="E12:T12"/>
    <mergeCell ref="E13:T13"/>
    <mergeCell ref="E14:T14"/>
    <mergeCell ref="E15:T15"/>
    <mergeCell ref="E16:T16"/>
    <mergeCell ref="X10:AQ10"/>
    <mergeCell ref="X11:AQ11"/>
    <mergeCell ref="X12:AQ12"/>
    <mergeCell ref="X13:AQ13"/>
    <mergeCell ref="X14:AQ14"/>
    <mergeCell ref="X15:AQ15"/>
    <mergeCell ref="X16:AQ16"/>
    <mergeCell ref="AR2:AU2"/>
    <mergeCell ref="AV2:AV3"/>
    <mergeCell ref="AW2:AY2"/>
    <mergeCell ref="AZ2:AZ3"/>
    <mergeCell ref="BA2:BD2"/>
    <mergeCell ref="AN2:AQ2"/>
    <mergeCell ref="Q2:Q3"/>
    <mergeCell ref="R2:U2"/>
    <mergeCell ref="V2:V3"/>
    <mergeCell ref="W2:Y2"/>
    <mergeCell ref="Z2:Z3"/>
    <mergeCell ref="AA2:AC2"/>
    <mergeCell ref="A1:BD1"/>
    <mergeCell ref="A2:A7"/>
    <mergeCell ref="B2:B7"/>
    <mergeCell ref="C2:C7"/>
    <mergeCell ref="D2:D7"/>
    <mergeCell ref="E2:H2"/>
    <mergeCell ref="I2:I3"/>
    <mergeCell ref="J2:L2"/>
    <mergeCell ref="M2:M3"/>
    <mergeCell ref="N2:P2"/>
    <mergeCell ref="E4:BD4"/>
    <mergeCell ref="AD2:AD3"/>
    <mergeCell ref="AE2:AH2"/>
    <mergeCell ref="AI2:AI3"/>
    <mergeCell ref="AJ2:AL2"/>
    <mergeCell ref="AM2:AM3"/>
  </mergeCells>
  <pageMargins left="0.31496062992125984" right="0.31496062992125984" top="0.35433070866141736" bottom="0.35433070866141736" header="0" footer="0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график</vt:lpstr>
      <vt:lpstr>аттестация</vt:lpstr>
      <vt:lpstr>аттестация!Область_печати</vt:lpstr>
      <vt:lpstr>график!Область_печати</vt:lpstr>
    </vt:vector>
  </TitlesOfParts>
  <Company>ДПК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Economist</cp:lastModifiedBy>
  <cp:lastPrinted>2018-10-22T11:30:22Z</cp:lastPrinted>
  <dcterms:created xsi:type="dcterms:W3CDTF">2011-10-19T09:32:52Z</dcterms:created>
  <dcterms:modified xsi:type="dcterms:W3CDTF">2023-02-01T14:21:23Z</dcterms:modified>
</cp:coreProperties>
</file>