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onomist\Desktop\Учебные планы 2019\Учебные планы\Учебные планы 23-24\Живопись театрально-декорационная\Календарный график\"/>
    </mc:Choice>
  </mc:AlternateContent>
  <bookViews>
    <workbookView xWindow="360" yWindow="135" windowWidth="16215" windowHeight="10980"/>
  </bookViews>
  <sheets>
    <sheet name="график" sheetId="14" r:id="rId1"/>
    <sheet name="аттестации" sheetId="15" r:id="rId2"/>
  </sheets>
  <definedNames>
    <definedName name="_xlnm.Print_Area" localSheetId="1">аттестации!$A$1:$BC$33</definedName>
    <definedName name="_xlnm.Print_Area" localSheetId="0">график!$A$1:$BD$36</definedName>
  </definedNames>
  <calcPr calcId="152511"/>
</workbook>
</file>

<file path=xl/calcChain.xml><?xml version="1.0" encoding="utf-8"?>
<calcChain xmlns="http://schemas.openxmlformats.org/spreadsheetml/2006/main">
  <c r="X30" i="14" l="1"/>
  <c r="D28" i="14"/>
  <c r="D25" i="14"/>
  <c r="D22" i="14"/>
  <c r="D21" i="14"/>
  <c r="O30" i="14"/>
  <c r="D13" i="14" l="1"/>
  <c r="D9" i="14"/>
  <c r="D26" i="14"/>
  <c r="D20" i="14"/>
  <c r="D19" i="14"/>
  <c r="D18" i="14" l="1"/>
  <c r="D17" i="14" s="1"/>
  <c r="D24" i="14"/>
  <c r="F30" i="14"/>
  <c r="D29" i="14"/>
  <c r="D27" i="14"/>
  <c r="AG30" i="14" l="1"/>
  <c r="AF30" i="14"/>
  <c r="AE30" i="14"/>
  <c r="AD30" i="14"/>
  <c r="AC30" i="14"/>
  <c r="AB30" i="14"/>
  <c r="AA30" i="14"/>
  <c r="Z30" i="14"/>
  <c r="Y30" i="14"/>
  <c r="T30" i="14" l="1"/>
  <c r="S30" i="14"/>
  <c r="R30" i="14"/>
  <c r="Q30" i="14"/>
  <c r="P30" i="14"/>
  <c r="N30" i="14"/>
  <c r="M30" i="14"/>
  <c r="L30" i="14"/>
  <c r="K30" i="14"/>
  <c r="J30" i="14"/>
  <c r="I30" i="14"/>
  <c r="I36" i="14" s="1"/>
  <c r="H30" i="14"/>
  <c r="G30" i="14"/>
  <c r="E30" i="14"/>
  <c r="D33" i="15" l="1"/>
  <c r="D32" i="15"/>
  <c r="D30" i="15"/>
  <c r="D28" i="15" s="1"/>
  <c r="D29" i="15"/>
  <c r="D27" i="15"/>
  <c r="D26" i="15"/>
  <c r="D25" i="15"/>
  <c r="D24" i="15"/>
  <c r="D21" i="15"/>
  <c r="D20" i="15"/>
  <c r="D19" i="15"/>
  <c r="D18" i="15"/>
  <c r="D15" i="15"/>
  <c r="D14" i="15"/>
  <c r="D13" i="15" s="1"/>
  <c r="D11" i="15"/>
  <c r="D10" i="15"/>
  <c r="D9" i="15"/>
  <c r="D8" i="15" s="1"/>
  <c r="J34" i="14"/>
  <c r="K34" i="14"/>
  <c r="N34" i="14"/>
  <c r="O34" i="14"/>
  <c r="R34" i="14"/>
  <c r="S34" i="14"/>
  <c r="Z34" i="14"/>
  <c r="Z36" i="14" s="1"/>
  <c r="AA34" i="14"/>
  <c r="AA36" i="14" s="1"/>
  <c r="AD34" i="14"/>
  <c r="AD36" i="14" s="1"/>
  <c r="AE34" i="14"/>
  <c r="AE36" i="14" s="1"/>
  <c r="AH34" i="14"/>
  <c r="AI34" i="14"/>
  <c r="AL34" i="14"/>
  <c r="AM34" i="14"/>
  <c r="AP34" i="14"/>
  <c r="AP36" i="14" s="1"/>
  <c r="AQ34" i="14"/>
  <c r="AT34" i="14"/>
  <c r="AU34" i="14"/>
  <c r="L34" i="14"/>
  <c r="M34" i="14"/>
  <c r="P34" i="14"/>
  <c r="Q34" i="14"/>
  <c r="T36" i="14"/>
  <c r="X34" i="14"/>
  <c r="X36" i="14" s="1"/>
  <c r="Y34" i="14"/>
  <c r="Y36" i="14" s="1"/>
  <c r="AB34" i="14"/>
  <c r="AB36" i="14" s="1"/>
  <c r="AC34" i="14"/>
  <c r="AC36" i="14" s="1"/>
  <c r="AF34" i="14"/>
  <c r="AF36" i="14" s="1"/>
  <c r="AG34" i="14"/>
  <c r="AG36" i="14" s="1"/>
  <c r="AJ34" i="14"/>
  <c r="AK34" i="14"/>
  <c r="AN34" i="14"/>
  <c r="AN36" i="14" s="1"/>
  <c r="AO34" i="14"/>
  <c r="AO36" i="14" s="1"/>
  <c r="AR34" i="14"/>
  <c r="AS34" i="14"/>
  <c r="AV34" i="14"/>
  <c r="D33" i="14"/>
  <c r="D32" i="14"/>
  <c r="S36" i="14" l="1"/>
  <c r="Q36" i="14"/>
  <c r="O36" i="14"/>
  <c r="M36" i="14"/>
  <c r="K36" i="14"/>
  <c r="G36" i="14"/>
  <c r="E36" i="14"/>
  <c r="D17" i="15"/>
  <c r="D23" i="15"/>
  <c r="R36" i="14"/>
  <c r="P36" i="14"/>
  <c r="N36" i="14"/>
  <c r="L36" i="14"/>
  <c r="J36" i="14"/>
  <c r="H36" i="14"/>
  <c r="F36" i="14"/>
  <c r="D16" i="15" l="1"/>
</calcChain>
</file>

<file path=xl/sharedStrings.xml><?xml version="1.0" encoding="utf-8"?>
<sst xmlns="http://schemas.openxmlformats.org/spreadsheetml/2006/main" count="307" uniqueCount="183">
  <si>
    <t>индекс</t>
  </si>
  <si>
    <t>наименование циклов, разделов, дисциплин, профессиональных модулей, МДК, практик</t>
  </si>
  <si>
    <t>виды учебной нагрузки</t>
  </si>
  <si>
    <t>сентябрь</t>
  </si>
  <si>
    <t>номера календарных недель</t>
  </si>
  <si>
    <t>порядковые номера недель учебного года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</si>
  <si>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</si>
  <si>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</si>
  <si>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</si>
  <si>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</si>
  <si>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</si>
  <si>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</si>
  <si>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</si>
  <si>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</si>
  <si>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</si>
  <si>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</si>
  <si>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</si>
  <si>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Всего час.в неделю обязательной учебной нагрузки</t>
  </si>
  <si>
    <t>Всего часов в неделю</t>
  </si>
  <si>
    <t xml:space="preserve"> </t>
  </si>
  <si>
    <t>Общеобразовательный цикл</t>
  </si>
  <si>
    <t>Физическая культура</t>
  </si>
  <si>
    <t>ОД.00</t>
  </si>
  <si>
    <t>обяз.уч.</t>
  </si>
  <si>
    <t>обяз.уч</t>
  </si>
  <si>
    <t>Профильные учебные дисциплины</t>
  </si>
  <si>
    <t>ОД.02</t>
  </si>
  <si>
    <t>П.00</t>
  </si>
  <si>
    <t>Профессиональный  цикл</t>
  </si>
  <si>
    <t>ОП.00</t>
  </si>
  <si>
    <t>Общепрофессиональные дисциплины</t>
  </si>
  <si>
    <t>ОП.01</t>
  </si>
  <si>
    <t>ОП.02</t>
  </si>
  <si>
    <t>Рисунок</t>
  </si>
  <si>
    <t>Живопись</t>
  </si>
  <si>
    <t>Обязательная часть циклов ППССЗ</t>
  </si>
  <si>
    <t>ПМ.00</t>
  </si>
  <si>
    <t>Профессиональные модули</t>
  </si>
  <si>
    <t>ПМ.01</t>
  </si>
  <si>
    <t>Творческая художественно-проектная деятельность в области культуры и искусства</t>
  </si>
  <si>
    <t>МДК.01.01</t>
  </si>
  <si>
    <t>Дизайн-проектирование</t>
  </si>
  <si>
    <t>МДК.01.02</t>
  </si>
  <si>
    <t>Средства исполнения дизайн-проектов</t>
  </si>
  <si>
    <t>ДР.00</t>
  </si>
  <si>
    <t xml:space="preserve">Дополнительная работа над завершением программного задания под руководством преподавателя </t>
  </si>
  <si>
    <t>ДР.01</t>
  </si>
  <si>
    <t>ДР.02</t>
  </si>
  <si>
    <t>Дополнительная работа (рисунок)</t>
  </si>
  <si>
    <t>Дополнительная работа (живопись)</t>
  </si>
  <si>
    <t>Всего час.в неделю самостоятельной работы под руководством преподавателя</t>
  </si>
  <si>
    <t>ОД.02.01</t>
  </si>
  <si>
    <t>История мировой культуры</t>
  </si>
  <si>
    <t>ОД.02.03</t>
  </si>
  <si>
    <t>История искусств</t>
  </si>
  <si>
    <t>ОГСЭ.00</t>
  </si>
  <si>
    <t>Общий гуманитарный и социально-экономический учебный цикл</t>
  </si>
  <si>
    <t>ОП.04</t>
  </si>
  <si>
    <t>ОП.05</t>
  </si>
  <si>
    <t>ПП.01</t>
  </si>
  <si>
    <t>Производственная практика (по профилю специальности)</t>
  </si>
  <si>
    <t>МДК.02.01</t>
  </si>
  <si>
    <t>МДК.02.02</t>
  </si>
  <si>
    <t>Педагогические основы преподавания творческих дисциплин</t>
  </si>
  <si>
    <t>Учебно-методическое обеспечение     учебного процесса</t>
  </si>
  <si>
    <t>ПМ.02</t>
  </si>
  <si>
    <t>Педагогическая деятельность</t>
  </si>
  <si>
    <t>ОГСЭ.04</t>
  </si>
  <si>
    <t>ОГСЭ.05</t>
  </si>
  <si>
    <t>Иностранный язык</t>
  </si>
  <si>
    <t>Безопасность жизнедеятельности</t>
  </si>
  <si>
    <t>Фотография</t>
  </si>
  <si>
    <t>УП.02</t>
  </si>
  <si>
    <t>Учебная практика (изучение памятников искусства в других городах)</t>
  </si>
  <si>
    <t xml:space="preserve">54.02.01 Дизайн (по отраслям) в культуре и искусстве  3 курс   </t>
  </si>
  <si>
    <t>ДЗ</t>
  </si>
  <si>
    <t>З</t>
  </si>
  <si>
    <t>Э</t>
  </si>
  <si>
    <t>Э*</t>
  </si>
  <si>
    <t>30.09-5.10</t>
  </si>
  <si>
    <t>28.10-2.11</t>
  </si>
  <si>
    <t>25.11-30.11</t>
  </si>
  <si>
    <t>30.12-4.01</t>
  </si>
  <si>
    <t>27.01-1.02</t>
  </si>
  <si>
    <t>24.02-29.02</t>
  </si>
  <si>
    <t>30.03-4.04</t>
  </si>
  <si>
    <t>27.04-2.05</t>
  </si>
  <si>
    <t>2 7</t>
  </si>
  <si>
    <t>9 14</t>
  </si>
  <si>
    <t>16 21</t>
  </si>
  <si>
    <t>23 28</t>
  </si>
  <si>
    <t>7 12</t>
  </si>
  <si>
    <t>14 19</t>
  </si>
  <si>
    <t>21 26</t>
  </si>
  <si>
    <t>4 9</t>
  </si>
  <si>
    <t>11 16</t>
  </si>
  <si>
    <t>18 23</t>
  </si>
  <si>
    <t>6 11</t>
  </si>
  <si>
    <t>13 18</t>
  </si>
  <si>
    <t>20 25</t>
  </si>
  <si>
    <t>3 8</t>
  </si>
  <si>
    <t>10 15</t>
  </si>
  <si>
    <t>17 22</t>
  </si>
  <si>
    <t>2     7</t>
  </si>
  <si>
    <t>9    14</t>
  </si>
  <si>
    <t>6    11</t>
  </si>
  <si>
    <t>4   9</t>
  </si>
  <si>
    <t xml:space="preserve">18 23 </t>
  </si>
  <si>
    <t>25 30</t>
  </si>
  <si>
    <t>29.06-4.07</t>
  </si>
  <si>
    <t>27.7-1.08</t>
  </si>
  <si>
    <t>1    6</t>
  </si>
  <si>
    <t>8  13</t>
  </si>
  <si>
    <t>15 20</t>
  </si>
  <si>
    <t>22 27</t>
  </si>
  <si>
    <t>6  11</t>
  </si>
  <si>
    <t>3     8</t>
  </si>
  <si>
    <t>24 29</t>
  </si>
  <si>
    <t xml:space="preserve">Всего час.в неделю самостоятельной работы </t>
  </si>
  <si>
    <t>29.09-5.10</t>
  </si>
  <si>
    <t>27.10-2.11</t>
  </si>
  <si>
    <t>24.11-30.11</t>
  </si>
  <si>
    <t>29.12-4.01</t>
  </si>
  <si>
    <t>26.01-1.02</t>
  </si>
  <si>
    <t>23.02-1.03</t>
  </si>
  <si>
    <t>30.03-5.04</t>
  </si>
  <si>
    <t>27.04-3.05</t>
  </si>
  <si>
    <t>29.05-5.07</t>
  </si>
  <si>
    <t>27.07-2.08</t>
  </si>
  <si>
    <t>1   7</t>
  </si>
  <si>
    <t>8   14</t>
  </si>
  <si>
    <t>15   21</t>
  </si>
  <si>
    <t>22   28</t>
  </si>
  <si>
    <t>6   12</t>
  </si>
  <si>
    <t>13  19</t>
  </si>
  <si>
    <t>20  26</t>
  </si>
  <si>
    <t>3  9</t>
  </si>
  <si>
    <t>10  16</t>
  </si>
  <si>
    <t>17  23</t>
  </si>
  <si>
    <t>5   11</t>
  </si>
  <si>
    <t>12   18</t>
  </si>
  <si>
    <t>19   25</t>
  </si>
  <si>
    <t>2   8</t>
  </si>
  <si>
    <t>9   15</t>
  </si>
  <si>
    <t>16   22</t>
  </si>
  <si>
    <t>2 8</t>
  </si>
  <si>
    <t>9 15</t>
  </si>
  <si>
    <t>16 22</t>
  </si>
  <si>
    <t>23 29</t>
  </si>
  <si>
    <t>6  12</t>
  </si>
  <si>
    <t>13 19</t>
  </si>
  <si>
    <t>20 26</t>
  </si>
  <si>
    <t>4 10</t>
  </si>
  <si>
    <t>11 17</t>
  </si>
  <si>
    <t>18 24</t>
  </si>
  <si>
    <t>25 31</t>
  </si>
  <si>
    <t>8 14</t>
  </si>
  <si>
    <t>15 21</t>
  </si>
  <si>
    <t>22 28</t>
  </si>
  <si>
    <t>6 12</t>
  </si>
  <si>
    <t>3 9</t>
  </si>
  <si>
    <t>10 16</t>
  </si>
  <si>
    <t>17 23</t>
  </si>
  <si>
    <t>24 30</t>
  </si>
  <si>
    <t xml:space="preserve">54.02.01 Дизайн (по отраслям) в культуре и искусстве 4 курс   </t>
  </si>
  <si>
    <t>ОД 02.06</t>
  </si>
  <si>
    <t>Информационные технологии</t>
  </si>
  <si>
    <t>ОГСЭ.01</t>
  </si>
  <si>
    <t>Основы философии</t>
  </si>
  <si>
    <t>ОГСЭ 03</t>
  </si>
  <si>
    <t>Психология общения</t>
  </si>
  <si>
    <t>ПП 01</t>
  </si>
  <si>
    <t>ПП.02</t>
  </si>
  <si>
    <t xml:space="preserve">Производственная практика (педагогичесмкая) </t>
  </si>
  <si>
    <t>ПДП 00</t>
  </si>
  <si>
    <t xml:space="preserve">Производственная практика (преддипломная) </t>
  </si>
  <si>
    <t>ОП 05</t>
  </si>
  <si>
    <t>Театральный макет</t>
  </si>
  <si>
    <t>Художественное оформление спектакля</t>
  </si>
  <si>
    <t>История театра и материальной культуры</t>
  </si>
  <si>
    <t xml:space="preserve">ОП 06 </t>
  </si>
  <si>
    <t>Основы бутафорского искусства</t>
  </si>
  <si>
    <t>Живопись (по виду: Театрально-декорационная) 4 курс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</si>
</sst>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4"/>
      <name val="Arial"/>
      <family val="2"/>
      <charset val="204"/>
    </font>
    <font>
      <sz val="14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8"/>
      <name val="Arial"/>
      <family val="2"/>
      <charset val="204"/>
    </font>
    <font>
      <sz val="14"/>
      <color indexed="56"/>
      <name val="Arial"/>
      <family val="2"/>
      <charset val="204"/>
    </font>
    <font>
      <sz val="14"/>
      <color indexed="10"/>
      <name val="Arial"/>
      <family val="2"/>
      <charset val="204"/>
    </font>
    <font>
      <b/>
      <sz val="14"/>
      <color indexed="56"/>
      <name val="Arial"/>
      <family val="2"/>
      <charset val="204"/>
    </font>
    <font>
      <b/>
      <sz val="14"/>
      <color indexed="9"/>
      <name val="Arial"/>
      <family val="2"/>
      <charset val="204"/>
    </font>
    <font>
      <sz val="16"/>
      <name val="Arial"/>
      <family val="2"/>
      <charset val="204"/>
    </font>
    <font>
      <b/>
      <sz val="20"/>
      <name val="Arial"/>
      <family val="2"/>
      <charset val="204"/>
    </font>
    <font>
      <sz val="12"/>
      <color indexed="56"/>
      <name val="Arial"/>
      <family val="2"/>
      <charset val="204"/>
    </font>
    <font>
      <sz val="12"/>
      <color indexed="8"/>
      <name val="Arial"/>
      <family val="2"/>
      <charset val="204"/>
    </font>
    <font>
      <b/>
      <sz val="14"/>
      <color indexed="9"/>
      <name val="Arial"/>
      <family val="2"/>
      <charset val="204"/>
    </font>
    <font>
      <sz val="11"/>
      <name val="Arial"/>
      <family val="2"/>
      <charset val="204"/>
    </font>
    <font>
      <sz val="8"/>
      <name val="Arial Cyr"/>
      <charset val="204"/>
    </font>
    <font>
      <sz val="14"/>
      <color indexed="9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8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NumberFormat="1" applyFont="1"/>
    <xf numFmtId="0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4" fillId="0" borderId="0" xfId="0" applyNumberFormat="1" applyFont="1"/>
    <xf numFmtId="0" fontId="3" fillId="4" borderId="1" xfId="0" applyNumberFormat="1" applyFont="1" applyFill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/>
    <xf numFmtId="0" fontId="1" fillId="4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" fillId="3" borderId="0" xfId="0" applyNumberFormat="1" applyFont="1" applyFill="1"/>
    <xf numFmtId="0" fontId="1" fillId="2" borderId="0" xfId="0" applyNumberFormat="1" applyFont="1" applyFill="1"/>
    <xf numFmtId="0" fontId="3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/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/>
    <xf numFmtId="0" fontId="3" fillId="4" borderId="0" xfId="0" applyNumberFormat="1" applyFont="1" applyFill="1"/>
    <xf numFmtId="0" fontId="5" fillId="5" borderId="1" xfId="0" applyNumberFormat="1" applyFont="1" applyFill="1" applyBorder="1" applyAlignment="1">
      <alignment horizontal="center" vertical="center" wrapText="1"/>
    </xf>
    <xf numFmtId="0" fontId="6" fillId="5" borderId="1" xfId="0" applyNumberFormat="1" applyFont="1" applyFill="1" applyBorder="1" applyAlignment="1">
      <alignment horizontal="center" vertical="center" wrapText="1"/>
    </xf>
    <xf numFmtId="0" fontId="3" fillId="5" borderId="1" xfId="0" applyNumberFormat="1" applyFont="1" applyFill="1" applyBorder="1" applyAlignment="1">
      <alignment horizontal="center" vertical="center" wrapText="1"/>
    </xf>
    <xf numFmtId="0" fontId="4" fillId="5" borderId="1" xfId="0" applyNumberFormat="1" applyFont="1" applyFill="1" applyBorder="1" applyAlignment="1">
      <alignment horizontal="center" vertical="center" wrapText="1"/>
    </xf>
    <xf numFmtId="0" fontId="10" fillId="5" borderId="1" xfId="0" applyNumberFormat="1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14" fillId="5" borderId="1" xfId="0" applyNumberFormat="1" applyFont="1" applyFill="1" applyBorder="1" applyAlignment="1">
      <alignment horizontal="center" vertical="center" wrapText="1"/>
    </xf>
    <xf numFmtId="0" fontId="13" fillId="5" borderId="1" xfId="0" applyNumberFormat="1" applyFont="1" applyFill="1" applyBorder="1" applyAlignment="1">
      <alignment horizontal="center" vertical="center" wrapText="1"/>
    </xf>
    <xf numFmtId="0" fontId="3" fillId="5" borderId="0" xfId="0" applyNumberFormat="1" applyFont="1" applyFill="1"/>
    <xf numFmtId="0" fontId="4" fillId="5" borderId="0" xfId="0" applyNumberFormat="1" applyFont="1" applyFill="1"/>
    <xf numFmtId="0" fontId="5" fillId="6" borderId="1" xfId="0" applyNumberFormat="1" applyFont="1" applyFill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 wrapText="1"/>
    </xf>
    <xf numFmtId="0" fontId="9" fillId="6" borderId="1" xfId="0" applyNumberFormat="1" applyFont="1" applyFill="1" applyBorder="1" applyAlignment="1">
      <alignment horizontal="center" vertical="center" wrapText="1"/>
    </xf>
    <xf numFmtId="0" fontId="13" fillId="6" borderId="1" xfId="0" applyNumberFormat="1" applyFont="1" applyFill="1" applyBorder="1" applyAlignment="1">
      <alignment horizontal="center" vertical="center" wrapText="1"/>
    </xf>
    <xf numFmtId="0" fontId="7" fillId="6" borderId="1" xfId="0" applyNumberFormat="1" applyFont="1" applyFill="1" applyBorder="1" applyAlignment="1">
      <alignment horizontal="center" vertical="center" wrapText="1"/>
    </xf>
    <xf numFmtId="0" fontId="3" fillId="6" borderId="0" xfId="0" applyNumberFormat="1" applyFont="1" applyFill="1"/>
    <xf numFmtId="0" fontId="1" fillId="6" borderId="1" xfId="0" applyNumberFormat="1" applyFont="1" applyFill="1" applyBorder="1" applyAlignment="1">
      <alignment horizontal="center" vertical="center" wrapText="1"/>
    </xf>
    <xf numFmtId="0" fontId="3" fillId="7" borderId="1" xfId="0" applyNumberFormat="1" applyFont="1" applyFill="1" applyBorder="1" applyAlignment="1">
      <alignment horizontal="center" vertical="center" wrapText="1"/>
    </xf>
    <xf numFmtId="0" fontId="3" fillId="7" borderId="0" xfId="0" applyNumberFormat="1" applyFont="1" applyFill="1"/>
    <xf numFmtId="0" fontId="3" fillId="7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vertical="center"/>
    </xf>
    <xf numFmtId="0" fontId="11" fillId="8" borderId="1" xfId="0" applyNumberFormat="1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vertical="center" wrapText="1"/>
    </xf>
    <xf numFmtId="0" fontId="5" fillId="3" borderId="2" xfId="0" applyNumberFormat="1" applyFont="1" applyFill="1" applyBorder="1" applyAlignment="1">
      <alignment vertical="center"/>
    </xf>
    <xf numFmtId="0" fontId="5" fillId="3" borderId="2" xfId="0" applyNumberFormat="1" applyFont="1" applyFill="1" applyBorder="1" applyAlignment="1">
      <alignment vertical="center" wrapText="1"/>
    </xf>
    <xf numFmtId="0" fontId="15" fillId="9" borderId="1" xfId="0" applyNumberFormat="1" applyFont="1" applyFill="1" applyBorder="1" applyAlignment="1">
      <alignment horizontal="center" vertical="center" wrapText="1"/>
    </xf>
    <xf numFmtId="0" fontId="8" fillId="5" borderId="1" xfId="0" applyNumberFormat="1" applyFont="1" applyFill="1" applyBorder="1" applyAlignment="1">
      <alignment horizontal="center" vertical="center" wrapText="1"/>
    </xf>
    <xf numFmtId="0" fontId="10" fillId="5" borderId="3" xfId="0" applyNumberFormat="1" applyFont="1" applyFill="1" applyBorder="1" applyAlignment="1">
      <alignment vertical="center" wrapText="1"/>
    </xf>
    <xf numFmtId="0" fontId="3" fillId="4" borderId="4" xfId="0" applyNumberFormat="1" applyFont="1" applyFill="1" applyBorder="1" applyAlignment="1">
      <alignment horizontal="center" vertical="center" wrapText="1"/>
    </xf>
    <xf numFmtId="0" fontId="7" fillId="6" borderId="4" xfId="0" applyNumberFormat="1" applyFont="1" applyFill="1" applyBorder="1" applyAlignment="1">
      <alignment horizontal="center" vertical="center" wrapText="1"/>
    </xf>
    <xf numFmtId="0" fontId="3" fillId="5" borderId="4" xfId="0" applyNumberFormat="1" applyFont="1" applyFill="1" applyBorder="1" applyAlignment="1">
      <alignment horizontal="center" vertical="center" wrapText="1"/>
    </xf>
    <xf numFmtId="0" fontId="4" fillId="5" borderId="4" xfId="0" applyNumberFormat="1" applyFont="1" applyFill="1" applyBorder="1" applyAlignment="1">
      <alignment horizontal="center" vertical="center" wrapText="1"/>
    </xf>
    <xf numFmtId="0" fontId="8" fillId="5" borderId="4" xfId="0" applyNumberFormat="1" applyFont="1" applyFill="1" applyBorder="1" applyAlignment="1">
      <alignment horizontal="center" vertical="center" wrapText="1"/>
    </xf>
    <xf numFmtId="0" fontId="3" fillId="6" borderId="4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left" vertical="center" wrapText="1"/>
    </xf>
    <xf numFmtId="0" fontId="16" fillId="3" borderId="4" xfId="0" applyNumberFormat="1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15" fillId="9" borderId="4" xfId="0" applyNumberFormat="1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Border="1" applyAlignment="1">
      <alignment vertical="center" wrapText="1"/>
    </xf>
    <xf numFmtId="0" fontId="3" fillId="0" borderId="7" xfId="0" applyNumberFormat="1" applyFont="1" applyBorder="1"/>
    <xf numFmtId="0" fontId="3" fillId="0" borderId="1" xfId="0" applyNumberFormat="1" applyFont="1" applyBorder="1"/>
    <xf numFmtId="0" fontId="11" fillId="0" borderId="1" xfId="0" applyNumberFormat="1" applyFont="1" applyBorder="1" applyAlignment="1">
      <alignment horizontal="left" vertical="center" wrapText="1"/>
    </xf>
    <xf numFmtId="0" fontId="5" fillId="10" borderId="1" xfId="0" applyNumberFormat="1" applyFont="1" applyFill="1" applyBorder="1" applyAlignment="1">
      <alignment horizontal="center" vertical="center" wrapText="1"/>
    </xf>
    <xf numFmtId="0" fontId="3" fillId="10" borderId="1" xfId="0" applyNumberFormat="1" applyFont="1" applyFill="1" applyBorder="1" applyAlignment="1">
      <alignment horizontal="center" vertical="center" wrapText="1"/>
    </xf>
    <xf numFmtId="0" fontId="1" fillId="10" borderId="1" xfId="0" applyNumberFormat="1" applyFont="1" applyFill="1" applyBorder="1" applyAlignment="1">
      <alignment horizontal="center" vertical="center" wrapText="1"/>
    </xf>
    <xf numFmtId="0" fontId="3" fillId="10" borderId="4" xfId="0" applyNumberFormat="1" applyFont="1" applyFill="1" applyBorder="1" applyAlignment="1">
      <alignment horizontal="center" vertical="center" wrapText="1"/>
    </xf>
    <xf numFmtId="0" fontId="3" fillId="10" borderId="0" xfId="0" applyNumberFormat="1" applyFont="1" applyFill="1"/>
    <xf numFmtId="0" fontId="3" fillId="3" borderId="2" xfId="0" applyNumberFormat="1" applyFont="1" applyFill="1" applyBorder="1" applyAlignment="1">
      <alignment vertical="center"/>
    </xf>
    <xf numFmtId="0" fontId="5" fillId="3" borderId="2" xfId="0" applyFont="1" applyFill="1" applyBorder="1" applyAlignment="1">
      <alignment vertical="center" wrapText="1"/>
    </xf>
    <xf numFmtId="0" fontId="11" fillId="0" borderId="2" xfId="0" applyNumberFormat="1" applyFont="1" applyFill="1" applyBorder="1" applyAlignment="1">
      <alignment vertical="center"/>
    </xf>
    <xf numFmtId="0" fontId="11" fillId="0" borderId="2" xfId="0" applyNumberFormat="1" applyFont="1" applyFill="1" applyBorder="1" applyAlignment="1">
      <alignment vertical="center" wrapText="1"/>
    </xf>
    <xf numFmtId="0" fontId="11" fillId="0" borderId="2" xfId="0" applyNumberFormat="1" applyFont="1" applyBorder="1" applyAlignment="1">
      <alignment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18" fillId="10" borderId="1" xfId="0" applyNumberFormat="1" applyFont="1" applyFill="1" applyBorder="1" applyAlignment="1">
      <alignment horizontal="center" vertical="center" wrapText="1"/>
    </xf>
    <xf numFmtId="0" fontId="3" fillId="8" borderId="1" xfId="0" applyNumberFormat="1" applyFont="1" applyFill="1" applyBorder="1" applyAlignment="1">
      <alignment horizontal="center" vertical="center" wrapText="1"/>
    </xf>
    <xf numFmtId="0" fontId="1" fillId="7" borderId="4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6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12" fillId="0" borderId="7" xfId="0" applyFont="1" applyBorder="1" applyAlignment="1"/>
    <xf numFmtId="0" fontId="3" fillId="13" borderId="1" xfId="0" applyNumberFormat="1" applyFont="1" applyFill="1" applyBorder="1" applyAlignment="1">
      <alignment horizontal="center" vertical="center" wrapText="1"/>
    </xf>
    <xf numFmtId="0" fontId="5" fillId="13" borderId="1" xfId="0" applyNumberFormat="1" applyFont="1" applyFill="1" applyBorder="1" applyAlignment="1">
      <alignment horizontal="center" vertical="center" wrapText="1"/>
    </xf>
    <xf numFmtId="0" fontId="1" fillId="13" borderId="1" xfId="0" applyNumberFormat="1" applyFont="1" applyFill="1" applyBorder="1" applyAlignment="1">
      <alignment horizontal="center" vertical="center" wrapText="1"/>
    </xf>
    <xf numFmtId="0" fontId="7" fillId="13" borderId="1" xfId="0" applyNumberFormat="1" applyFont="1" applyFill="1" applyBorder="1" applyAlignment="1">
      <alignment horizontal="center" vertical="center" wrapText="1"/>
    </xf>
    <xf numFmtId="0" fontId="3" fillId="13" borderId="4" xfId="0" applyNumberFormat="1" applyFont="1" applyFill="1" applyBorder="1" applyAlignment="1">
      <alignment horizontal="center" vertical="center" wrapText="1"/>
    </xf>
    <xf numFmtId="0" fontId="1" fillId="13" borderId="4" xfId="0" applyNumberFormat="1" applyFont="1" applyFill="1" applyBorder="1" applyAlignment="1">
      <alignment horizontal="center" vertical="center" wrapText="1"/>
    </xf>
    <xf numFmtId="0" fontId="3" fillId="14" borderId="1" xfId="0" applyNumberFormat="1" applyFont="1" applyFill="1" applyBorder="1" applyAlignment="1">
      <alignment horizontal="center" vertical="center" wrapText="1"/>
    </xf>
    <xf numFmtId="0" fontId="5" fillId="14" borderId="1" xfId="0" applyNumberFormat="1" applyFont="1" applyFill="1" applyBorder="1" applyAlignment="1">
      <alignment horizontal="center" vertical="center" wrapText="1"/>
    </xf>
    <xf numFmtId="0" fontId="1" fillId="14" borderId="1" xfId="0" applyNumberFormat="1" applyFont="1" applyFill="1" applyBorder="1" applyAlignment="1">
      <alignment horizontal="center" vertical="center" wrapText="1"/>
    </xf>
    <xf numFmtId="0" fontId="7" fillId="14" borderId="1" xfId="0" applyNumberFormat="1" applyFont="1" applyFill="1" applyBorder="1" applyAlignment="1">
      <alignment horizontal="center" vertical="center" wrapText="1"/>
    </xf>
    <xf numFmtId="0" fontId="3" fillId="14" borderId="4" xfId="0" applyNumberFormat="1" applyFont="1" applyFill="1" applyBorder="1" applyAlignment="1">
      <alignment horizontal="center" vertical="center" wrapText="1"/>
    </xf>
    <xf numFmtId="0" fontId="1" fillId="14" borderId="4" xfId="0" applyNumberFormat="1" applyFont="1" applyFill="1" applyBorder="1" applyAlignment="1">
      <alignment horizontal="center" vertical="center" wrapText="1"/>
    </xf>
    <xf numFmtId="0" fontId="11" fillId="0" borderId="11" xfId="0" applyNumberFormat="1" applyFont="1" applyFill="1" applyBorder="1" applyAlignment="1">
      <alignment horizontal="center" vertical="center"/>
    </xf>
    <xf numFmtId="0" fontId="11" fillId="0" borderId="5" xfId="0" applyNumberFormat="1" applyFont="1" applyBorder="1" applyAlignment="1">
      <alignment vertical="center" wrapText="1"/>
    </xf>
    <xf numFmtId="0" fontId="3" fillId="0" borderId="0" xfId="0" applyNumberFormat="1" applyFont="1" applyBorder="1"/>
    <xf numFmtId="0" fontId="1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7" borderId="1" xfId="0" applyNumberFormat="1" applyFont="1" applyFill="1" applyBorder="1" applyAlignment="1">
      <alignment horizontal="left" vertical="center" wrapText="1"/>
    </xf>
    <xf numFmtId="0" fontId="3" fillId="7" borderId="1" xfId="0" applyNumberFormat="1" applyFont="1" applyFill="1" applyBorder="1" applyAlignment="1">
      <alignment horizontal="left" vertical="center" wrapText="1"/>
    </xf>
    <xf numFmtId="0" fontId="5" fillId="7" borderId="8" xfId="0" applyNumberFormat="1" applyFont="1" applyFill="1" applyBorder="1" applyAlignment="1">
      <alignment horizontal="center" vertical="center" wrapText="1"/>
    </xf>
    <xf numFmtId="0" fontId="5" fillId="7" borderId="9" xfId="0" applyNumberFormat="1" applyFont="1" applyFill="1" applyBorder="1" applyAlignment="1">
      <alignment horizontal="center" vertical="center" wrapText="1"/>
    </xf>
    <xf numFmtId="0" fontId="5" fillId="7" borderId="3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textRotation="90" wrapText="1"/>
    </xf>
    <xf numFmtId="0" fontId="5" fillId="0" borderId="4" xfId="0" applyNumberFormat="1" applyFont="1" applyBorder="1" applyAlignment="1">
      <alignment horizontal="center" vertical="center" textRotation="90" wrapText="1"/>
    </xf>
    <xf numFmtId="0" fontId="5" fillId="0" borderId="8" xfId="0" applyNumberFormat="1" applyFont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1" fillId="7" borderId="10" xfId="0" applyNumberFormat="1" applyFont="1" applyFill="1" applyBorder="1" applyAlignment="1">
      <alignment horizontal="center" vertical="center" wrapText="1"/>
    </xf>
    <xf numFmtId="0" fontId="11" fillId="7" borderId="0" xfId="0" applyNumberFormat="1" applyFont="1" applyFill="1" applyBorder="1" applyAlignment="1">
      <alignment horizontal="center" vertical="center" wrapText="1"/>
    </xf>
    <xf numFmtId="0" fontId="11" fillId="7" borderId="11" xfId="0" applyNumberFormat="1" applyFont="1" applyFill="1" applyBorder="1" applyAlignment="1">
      <alignment horizontal="center" vertical="center" wrapText="1"/>
    </xf>
    <xf numFmtId="0" fontId="5" fillId="5" borderId="2" xfId="0" applyNumberFormat="1" applyFont="1" applyFill="1" applyBorder="1" applyAlignment="1">
      <alignment horizontal="center" vertical="center" textRotation="90" wrapText="1"/>
    </xf>
    <xf numFmtId="0" fontId="5" fillId="5" borderId="4" xfId="0" applyNumberFormat="1" applyFont="1" applyFill="1" applyBorder="1" applyAlignment="1">
      <alignment horizontal="center" vertical="center" textRotation="90" wrapText="1"/>
    </xf>
    <xf numFmtId="0" fontId="5" fillId="0" borderId="12" xfId="0" applyNumberFormat="1" applyFont="1" applyBorder="1" applyAlignment="1">
      <alignment horizontal="center" vertical="center" textRotation="90" wrapText="1"/>
    </xf>
    <xf numFmtId="0" fontId="5" fillId="0" borderId="13" xfId="0" applyNumberFormat="1" applyFont="1" applyBorder="1" applyAlignment="1">
      <alignment horizontal="center" vertical="center" textRotation="90" wrapText="1"/>
    </xf>
    <xf numFmtId="0" fontId="5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5" fillId="6" borderId="1" xfId="0" applyNumberFormat="1" applyFont="1" applyFill="1" applyBorder="1" applyAlignment="1">
      <alignment horizontal="center" vertical="center" wrapText="1"/>
    </xf>
    <xf numFmtId="0" fontId="5" fillId="12" borderId="2" xfId="0" applyNumberFormat="1" applyFont="1" applyFill="1" applyBorder="1" applyAlignment="1">
      <alignment horizontal="center" vertical="center" textRotation="90" wrapText="1"/>
    </xf>
    <xf numFmtId="0" fontId="5" fillId="12" borderId="4" xfId="0" applyNumberFormat="1" applyFont="1" applyFill="1" applyBorder="1" applyAlignment="1">
      <alignment horizontal="center" vertical="center" textRotation="90" wrapText="1"/>
    </xf>
    <xf numFmtId="0" fontId="3" fillId="11" borderId="8" xfId="0" applyNumberFormat="1" applyFont="1" applyFill="1" applyBorder="1" applyAlignment="1">
      <alignment horizontal="center" vertical="center" wrapText="1"/>
    </xf>
    <xf numFmtId="0" fontId="3" fillId="11" borderId="9" xfId="0" applyNumberFormat="1" applyFont="1" applyFill="1" applyBorder="1" applyAlignment="1">
      <alignment horizontal="center" vertical="center" wrapText="1"/>
    </xf>
    <xf numFmtId="0" fontId="3" fillId="11" borderId="3" xfId="0" applyNumberFormat="1" applyFont="1" applyFill="1" applyBorder="1" applyAlignment="1">
      <alignment horizontal="center" vertical="center" wrapText="1"/>
    </xf>
    <xf numFmtId="0" fontId="3" fillId="11" borderId="8" xfId="0" applyNumberFormat="1" applyFont="1" applyFill="1" applyBorder="1" applyAlignment="1">
      <alignment horizontal="right" vertical="center" wrapText="1"/>
    </xf>
    <xf numFmtId="0" fontId="3" fillId="11" borderId="9" xfId="0" applyNumberFormat="1" applyFont="1" applyFill="1" applyBorder="1" applyAlignment="1">
      <alignment horizontal="right" vertical="center" wrapText="1"/>
    </xf>
    <xf numFmtId="0" fontId="3" fillId="11" borderId="3" xfId="0" applyNumberFormat="1" applyFont="1" applyFill="1" applyBorder="1" applyAlignment="1">
      <alignment horizontal="right" vertical="center" wrapText="1"/>
    </xf>
    <xf numFmtId="0" fontId="12" fillId="0" borderId="7" xfId="0" applyFont="1" applyBorder="1" applyAlignment="1">
      <alignment horizontal="right"/>
    </xf>
    <xf numFmtId="0" fontId="2" fillId="0" borderId="1" xfId="0" applyNumberFormat="1" applyFont="1" applyBorder="1" applyAlignment="1">
      <alignment horizontal="center" vertical="center" textRotation="90" wrapText="1"/>
    </xf>
    <xf numFmtId="0" fontId="5" fillId="6" borderId="2" xfId="0" applyNumberFormat="1" applyFont="1" applyFill="1" applyBorder="1" applyAlignment="1">
      <alignment horizontal="center" vertical="center" textRotation="90" wrapText="1"/>
    </xf>
    <xf numFmtId="0" fontId="5" fillId="6" borderId="4" xfId="0" applyNumberFormat="1" applyFont="1" applyFill="1" applyBorder="1" applyAlignment="1">
      <alignment horizontal="center" vertical="center" textRotation="90" wrapText="1"/>
    </xf>
    <xf numFmtId="0" fontId="7" fillId="11" borderId="8" xfId="0" applyNumberFormat="1" applyFont="1" applyFill="1" applyBorder="1" applyAlignment="1">
      <alignment horizontal="right" vertical="center" wrapText="1"/>
    </xf>
    <xf numFmtId="0" fontId="7" fillId="11" borderId="9" xfId="0" applyNumberFormat="1" applyFont="1" applyFill="1" applyBorder="1" applyAlignment="1">
      <alignment horizontal="right" vertical="center" wrapText="1"/>
    </xf>
    <xf numFmtId="0" fontId="7" fillId="11" borderId="3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41"/>
  <sheetViews>
    <sheetView tabSelected="1" view="pageBreakPreview" zoomScale="70" zoomScaleNormal="60" zoomScaleSheetLayoutView="70" workbookViewId="0">
      <selection activeCell="Q12" sqref="Q12"/>
    </sheetView>
  </sheetViews>
  <sheetFormatPr defaultColWidth="8.85546875" defaultRowHeight="18" x14ac:dyDescent="0.25"/>
  <cols>
    <col min="1" max="1" width="17" style="4" bestFit="1" customWidth="1"/>
    <col min="2" max="2" width="46.28515625" style="4" customWidth="1"/>
    <col min="3" max="3" width="11.42578125" style="1" customWidth="1"/>
    <col min="4" max="4" width="8.28515625" style="1" customWidth="1"/>
    <col min="5" max="20" width="4.85546875" style="4" customWidth="1"/>
    <col min="21" max="21" width="4.85546875" style="28" customWidth="1"/>
    <col min="22" max="23" width="4.85546875" style="44" customWidth="1"/>
    <col min="24" max="24" width="4.85546875" style="27" customWidth="1"/>
    <col min="25" max="26" width="4.85546875" style="4" customWidth="1"/>
    <col min="27" max="30" width="4.85546875" style="5" customWidth="1"/>
    <col min="31" max="34" width="4.85546875" style="4" customWidth="1"/>
    <col min="35" max="35" width="4.42578125" style="4" customWidth="1"/>
    <col min="36" max="42" width="4.85546875" style="4" customWidth="1"/>
    <col min="43" max="43" width="4.85546875" style="85" customWidth="1"/>
    <col min="44" max="45" width="4.85546875" style="37" customWidth="1"/>
    <col min="46" max="46" width="4.85546875" style="38" customWidth="1"/>
    <col min="47" max="47" width="5.85546875" style="37" customWidth="1"/>
    <col min="48" max="48" width="4.85546875" style="37" customWidth="1"/>
    <col min="49" max="56" width="4.7109375" style="44" customWidth="1"/>
    <col min="57" max="57" width="3.42578125" style="4" customWidth="1"/>
    <col min="58" max="16384" width="8.85546875" style="4"/>
  </cols>
  <sheetData>
    <row r="1" spans="1:57" ht="26.25" x14ac:dyDescent="0.4">
      <c r="A1" s="100" t="s">
        <v>164</v>
      </c>
      <c r="B1" s="100" t="s">
        <v>182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</row>
    <row r="2" spans="1:57" ht="27" customHeight="1" x14ac:dyDescent="0.25">
      <c r="A2" s="139" t="s">
        <v>0</v>
      </c>
      <c r="B2" s="130" t="s">
        <v>1</v>
      </c>
      <c r="C2" s="140" t="s">
        <v>2</v>
      </c>
      <c r="D2" s="140"/>
      <c r="E2" s="125" t="s">
        <v>3</v>
      </c>
      <c r="F2" s="126"/>
      <c r="G2" s="126"/>
      <c r="H2" s="138"/>
      <c r="I2" s="123" t="s">
        <v>119</v>
      </c>
      <c r="J2" s="117" t="s">
        <v>6</v>
      </c>
      <c r="K2" s="117"/>
      <c r="L2" s="117"/>
      <c r="M2" s="123" t="s">
        <v>120</v>
      </c>
      <c r="N2" s="125" t="s">
        <v>7</v>
      </c>
      <c r="O2" s="126"/>
      <c r="P2" s="126"/>
      <c r="Q2" s="123" t="s">
        <v>121</v>
      </c>
      <c r="R2" s="117" t="s">
        <v>8</v>
      </c>
      <c r="S2" s="117"/>
      <c r="T2" s="117"/>
      <c r="U2" s="117"/>
      <c r="V2" s="123" t="s">
        <v>122</v>
      </c>
      <c r="W2" s="117" t="s">
        <v>9</v>
      </c>
      <c r="X2" s="117"/>
      <c r="Y2" s="117"/>
      <c r="Z2" s="123" t="s">
        <v>123</v>
      </c>
      <c r="AA2" s="117" t="s">
        <v>10</v>
      </c>
      <c r="AB2" s="117"/>
      <c r="AC2" s="117"/>
      <c r="AD2" s="136" t="s">
        <v>124</v>
      </c>
      <c r="AE2" s="138" t="s">
        <v>11</v>
      </c>
      <c r="AF2" s="117"/>
      <c r="AG2" s="117"/>
      <c r="AH2" s="117"/>
      <c r="AI2" s="123" t="s">
        <v>125</v>
      </c>
      <c r="AJ2" s="117" t="s">
        <v>12</v>
      </c>
      <c r="AK2" s="117"/>
      <c r="AL2" s="117"/>
      <c r="AM2" s="123" t="s">
        <v>126</v>
      </c>
      <c r="AN2" s="117" t="s">
        <v>13</v>
      </c>
      <c r="AO2" s="117"/>
      <c r="AP2" s="117"/>
      <c r="AQ2" s="117"/>
      <c r="AR2" s="117" t="s">
        <v>14</v>
      </c>
      <c r="AS2" s="117"/>
      <c r="AT2" s="117"/>
      <c r="AU2" s="117"/>
      <c r="AV2" s="134" t="s">
        <v>127</v>
      </c>
      <c r="AW2" s="141" t="s">
        <v>15</v>
      </c>
      <c r="AX2" s="141"/>
      <c r="AY2" s="141"/>
      <c r="AZ2" s="142" t="s">
        <v>128</v>
      </c>
      <c r="BA2" s="141" t="s">
        <v>16</v>
      </c>
      <c r="BB2" s="141"/>
      <c r="BC2" s="141"/>
      <c r="BD2" s="141"/>
      <c r="BE2" s="141"/>
    </row>
    <row r="3" spans="1:57" ht="51.75" customHeight="1" x14ac:dyDescent="0.25">
      <c r="A3" s="139"/>
      <c r="B3" s="130"/>
      <c r="C3" s="140"/>
      <c r="D3" s="140"/>
      <c r="E3" s="97" t="s">
        <v>129</v>
      </c>
      <c r="F3" s="97" t="s">
        <v>130</v>
      </c>
      <c r="G3" s="97" t="s">
        <v>131</v>
      </c>
      <c r="H3" s="97" t="s">
        <v>132</v>
      </c>
      <c r="I3" s="124"/>
      <c r="J3" s="97" t="s">
        <v>133</v>
      </c>
      <c r="K3" s="97" t="s">
        <v>134</v>
      </c>
      <c r="L3" s="97" t="s">
        <v>135</v>
      </c>
      <c r="M3" s="124"/>
      <c r="N3" s="97" t="s">
        <v>136</v>
      </c>
      <c r="O3" s="97" t="s">
        <v>137</v>
      </c>
      <c r="P3" s="97" t="s">
        <v>138</v>
      </c>
      <c r="Q3" s="124"/>
      <c r="R3" s="97" t="s">
        <v>129</v>
      </c>
      <c r="S3" s="97" t="s">
        <v>130</v>
      </c>
      <c r="T3" s="97" t="s">
        <v>131</v>
      </c>
      <c r="U3" s="97" t="s">
        <v>132</v>
      </c>
      <c r="V3" s="124"/>
      <c r="W3" s="97" t="s">
        <v>139</v>
      </c>
      <c r="X3" s="97" t="s">
        <v>140</v>
      </c>
      <c r="Y3" s="97" t="s">
        <v>141</v>
      </c>
      <c r="Z3" s="124"/>
      <c r="AA3" s="97" t="s">
        <v>142</v>
      </c>
      <c r="AB3" s="97" t="s">
        <v>143</v>
      </c>
      <c r="AC3" s="97" t="s">
        <v>144</v>
      </c>
      <c r="AD3" s="137"/>
      <c r="AE3" s="99" t="s">
        <v>145</v>
      </c>
      <c r="AF3" s="95" t="s">
        <v>146</v>
      </c>
      <c r="AG3" s="95" t="s">
        <v>147</v>
      </c>
      <c r="AH3" s="95" t="s">
        <v>148</v>
      </c>
      <c r="AI3" s="124"/>
      <c r="AJ3" s="95" t="s">
        <v>149</v>
      </c>
      <c r="AK3" s="95" t="s">
        <v>150</v>
      </c>
      <c r="AL3" s="95" t="s">
        <v>151</v>
      </c>
      <c r="AM3" s="124"/>
      <c r="AN3" s="95" t="s">
        <v>152</v>
      </c>
      <c r="AO3" s="95" t="s">
        <v>153</v>
      </c>
      <c r="AP3" s="95" t="s">
        <v>154</v>
      </c>
      <c r="AQ3" s="95" t="s">
        <v>155</v>
      </c>
      <c r="AR3" s="8" t="s">
        <v>129</v>
      </c>
      <c r="AS3" s="29" t="s">
        <v>156</v>
      </c>
      <c r="AT3" s="30" t="s">
        <v>157</v>
      </c>
      <c r="AU3" s="29" t="s">
        <v>158</v>
      </c>
      <c r="AV3" s="135"/>
      <c r="AW3" s="96" t="s">
        <v>159</v>
      </c>
      <c r="AX3" s="96" t="s">
        <v>150</v>
      </c>
      <c r="AY3" s="96" t="s">
        <v>151</v>
      </c>
      <c r="AZ3" s="143"/>
      <c r="BA3" s="96" t="s">
        <v>160</v>
      </c>
      <c r="BB3" s="96" t="s">
        <v>161</v>
      </c>
      <c r="BC3" s="96" t="s">
        <v>162</v>
      </c>
      <c r="BD3" s="96" t="s">
        <v>163</v>
      </c>
      <c r="BE3" s="96" t="s">
        <v>163</v>
      </c>
    </row>
    <row r="4" spans="1:57" ht="15.75" customHeight="1" x14ac:dyDescent="0.25">
      <c r="A4" s="139"/>
      <c r="B4" s="130"/>
      <c r="C4" s="140"/>
      <c r="D4" s="140"/>
      <c r="E4" s="127" t="s">
        <v>4</v>
      </c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9"/>
    </row>
    <row r="5" spans="1:57" ht="18" customHeight="1" x14ac:dyDescent="0.25">
      <c r="A5" s="139"/>
      <c r="B5" s="130"/>
      <c r="C5" s="140"/>
      <c r="D5" s="140"/>
      <c r="E5" s="17">
        <v>35</v>
      </c>
      <c r="F5" s="17">
        <v>36</v>
      </c>
      <c r="G5" s="17">
        <v>37</v>
      </c>
      <c r="H5" s="17">
        <v>38</v>
      </c>
      <c r="I5" s="17">
        <v>39</v>
      </c>
      <c r="J5" s="17">
        <v>40</v>
      </c>
      <c r="K5" s="17">
        <v>41</v>
      </c>
      <c r="L5" s="17">
        <v>42</v>
      </c>
      <c r="M5" s="17">
        <v>43</v>
      </c>
      <c r="N5" s="17">
        <v>44</v>
      </c>
      <c r="O5" s="17">
        <v>45</v>
      </c>
      <c r="P5" s="17">
        <v>46</v>
      </c>
      <c r="Q5" s="17">
        <v>47</v>
      </c>
      <c r="R5" s="17">
        <v>48</v>
      </c>
      <c r="S5" s="17">
        <v>49</v>
      </c>
      <c r="T5" s="17">
        <v>50</v>
      </c>
      <c r="U5" s="7">
        <v>51</v>
      </c>
      <c r="V5" s="40">
        <v>52</v>
      </c>
      <c r="W5" s="40">
        <v>1</v>
      </c>
      <c r="X5" s="12">
        <v>2</v>
      </c>
      <c r="Y5" s="17">
        <v>3</v>
      </c>
      <c r="Z5" s="17">
        <v>4</v>
      </c>
      <c r="AA5" s="17">
        <v>5</v>
      </c>
      <c r="AB5" s="17">
        <v>6</v>
      </c>
      <c r="AC5" s="17">
        <v>7</v>
      </c>
      <c r="AD5" s="17">
        <v>8</v>
      </c>
      <c r="AE5" s="17">
        <v>9</v>
      </c>
      <c r="AF5" s="17">
        <v>10</v>
      </c>
      <c r="AG5" s="17">
        <v>11</v>
      </c>
      <c r="AH5" s="101">
        <v>12</v>
      </c>
      <c r="AI5" s="107">
        <v>13</v>
      </c>
      <c r="AJ5" s="107">
        <v>14</v>
      </c>
      <c r="AK5" s="107">
        <v>15</v>
      </c>
      <c r="AL5" s="107">
        <v>16</v>
      </c>
      <c r="AM5" s="107">
        <v>17</v>
      </c>
      <c r="AN5" s="107">
        <v>18</v>
      </c>
      <c r="AO5" s="107">
        <v>19</v>
      </c>
      <c r="AP5" s="107">
        <v>20</v>
      </c>
      <c r="AQ5" s="107">
        <v>21</v>
      </c>
      <c r="AR5" s="31">
        <v>22</v>
      </c>
      <c r="AS5" s="31">
        <v>23</v>
      </c>
      <c r="AT5" s="32">
        <v>24</v>
      </c>
      <c r="AU5" s="31">
        <v>25</v>
      </c>
      <c r="AV5" s="31">
        <v>26</v>
      </c>
      <c r="AW5" s="40">
        <v>27</v>
      </c>
      <c r="AX5" s="40">
        <v>28</v>
      </c>
      <c r="AY5" s="40">
        <v>29</v>
      </c>
      <c r="AZ5" s="40">
        <v>30</v>
      </c>
      <c r="BA5" s="40">
        <v>31</v>
      </c>
      <c r="BB5" s="40">
        <v>32</v>
      </c>
      <c r="BC5" s="40">
        <v>33</v>
      </c>
      <c r="BD5" s="40">
        <v>34</v>
      </c>
    </row>
    <row r="6" spans="1:57" ht="14.25" customHeight="1" x14ac:dyDescent="0.25">
      <c r="A6" s="139"/>
      <c r="B6" s="130"/>
      <c r="C6" s="140"/>
      <c r="D6" s="140"/>
      <c r="E6" s="130" t="s">
        <v>5</v>
      </c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</row>
    <row r="7" spans="1:57" s="10" customFormat="1" ht="22.5" customHeight="1" x14ac:dyDescent="0.25">
      <c r="A7" s="139"/>
      <c r="B7" s="130"/>
      <c r="C7" s="140"/>
      <c r="D7" s="140"/>
      <c r="E7" s="16">
        <v>1</v>
      </c>
      <c r="F7" s="16">
        <v>2</v>
      </c>
      <c r="G7" s="16">
        <v>3</v>
      </c>
      <c r="H7" s="16">
        <v>4</v>
      </c>
      <c r="I7" s="16">
        <v>5</v>
      </c>
      <c r="J7" s="16">
        <v>6</v>
      </c>
      <c r="K7" s="16">
        <v>7</v>
      </c>
      <c r="L7" s="16">
        <v>8</v>
      </c>
      <c r="M7" s="16">
        <v>9</v>
      </c>
      <c r="N7" s="16">
        <v>10</v>
      </c>
      <c r="O7" s="16">
        <v>11</v>
      </c>
      <c r="P7" s="16">
        <v>12</v>
      </c>
      <c r="Q7" s="16">
        <v>13</v>
      </c>
      <c r="R7" s="16">
        <v>14</v>
      </c>
      <c r="S7" s="16">
        <v>15</v>
      </c>
      <c r="T7" s="16">
        <v>16</v>
      </c>
      <c r="U7" s="8">
        <v>17</v>
      </c>
      <c r="V7" s="41">
        <v>18</v>
      </c>
      <c r="W7" s="41">
        <v>19</v>
      </c>
      <c r="X7" s="25">
        <v>20</v>
      </c>
      <c r="Y7" s="16">
        <v>21</v>
      </c>
      <c r="Z7" s="16">
        <v>22</v>
      </c>
      <c r="AA7" s="16">
        <v>23</v>
      </c>
      <c r="AB7" s="16">
        <v>24</v>
      </c>
      <c r="AC7" s="9">
        <v>25</v>
      </c>
      <c r="AD7" s="9">
        <v>26</v>
      </c>
      <c r="AE7" s="16">
        <v>27</v>
      </c>
      <c r="AF7" s="16">
        <v>28</v>
      </c>
      <c r="AG7" s="16">
        <v>29</v>
      </c>
      <c r="AH7" s="102">
        <v>30</v>
      </c>
      <c r="AI7" s="108">
        <v>31</v>
      </c>
      <c r="AJ7" s="108">
        <v>32</v>
      </c>
      <c r="AK7" s="108">
        <v>33</v>
      </c>
      <c r="AL7" s="108">
        <v>34</v>
      </c>
      <c r="AM7" s="108">
        <v>35</v>
      </c>
      <c r="AN7" s="108">
        <v>36</v>
      </c>
      <c r="AO7" s="108">
        <v>37</v>
      </c>
      <c r="AP7" s="108">
        <v>38</v>
      </c>
      <c r="AQ7" s="108">
        <v>39</v>
      </c>
      <c r="AR7" s="29">
        <v>40</v>
      </c>
      <c r="AS7" s="29">
        <v>41</v>
      </c>
      <c r="AT7" s="30">
        <v>42</v>
      </c>
      <c r="AU7" s="29">
        <v>43</v>
      </c>
      <c r="AV7" s="29">
        <v>44</v>
      </c>
      <c r="AW7" s="39">
        <v>45</v>
      </c>
      <c r="AX7" s="39">
        <v>46</v>
      </c>
      <c r="AY7" s="39">
        <v>47</v>
      </c>
      <c r="AZ7" s="39">
        <v>48</v>
      </c>
      <c r="BA7" s="39">
        <v>49</v>
      </c>
      <c r="BB7" s="39">
        <v>50</v>
      </c>
      <c r="BC7" s="39">
        <v>51</v>
      </c>
      <c r="BD7" s="39">
        <v>52</v>
      </c>
    </row>
    <row r="8" spans="1:57" s="1" customFormat="1" ht="30" customHeight="1" x14ac:dyDescent="0.2">
      <c r="A8" s="52" t="s">
        <v>22</v>
      </c>
      <c r="B8" s="53" t="s">
        <v>20</v>
      </c>
      <c r="C8" s="2" t="s">
        <v>23</v>
      </c>
      <c r="D8" s="14">
        <v>0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1"/>
      <c r="V8" s="42"/>
      <c r="W8" s="42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03"/>
      <c r="AI8" s="109"/>
      <c r="AJ8" s="109"/>
      <c r="AK8" s="109"/>
      <c r="AL8" s="109"/>
      <c r="AM8" s="109"/>
      <c r="AN8" s="109"/>
      <c r="AO8" s="109"/>
      <c r="AP8" s="109"/>
      <c r="AQ8" s="109"/>
      <c r="AR8" s="34"/>
      <c r="AS8" s="34"/>
      <c r="AT8" s="35"/>
      <c r="AU8" s="34"/>
      <c r="AV8" s="36"/>
      <c r="AW8" s="45"/>
      <c r="AX8" s="45"/>
      <c r="AY8" s="45"/>
      <c r="AZ8" s="45"/>
      <c r="BA8" s="45"/>
      <c r="BB8" s="45"/>
      <c r="BC8" s="45"/>
      <c r="BD8" s="45"/>
    </row>
    <row r="9" spans="1:57" s="24" customFormat="1" ht="36" x14ac:dyDescent="0.25">
      <c r="A9" s="86" t="s">
        <v>26</v>
      </c>
      <c r="B9" s="87" t="s">
        <v>25</v>
      </c>
      <c r="C9" s="3" t="s">
        <v>23</v>
      </c>
      <c r="D9" s="15">
        <f>SUM(D10:D11)</f>
        <v>112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7"/>
      <c r="V9" s="43"/>
      <c r="W9" s="43"/>
      <c r="X9" s="23"/>
      <c r="Y9" s="22"/>
      <c r="Z9" s="22"/>
      <c r="AA9" s="22"/>
      <c r="AB9" s="22"/>
      <c r="AC9" s="22"/>
      <c r="AD9" s="22"/>
      <c r="AE9" s="22"/>
      <c r="AF9" s="22"/>
      <c r="AG9" s="22"/>
      <c r="AH9" s="101"/>
      <c r="AI9" s="107"/>
      <c r="AJ9" s="107"/>
      <c r="AK9" s="107"/>
      <c r="AL9" s="107"/>
      <c r="AM9" s="107"/>
      <c r="AN9" s="107"/>
      <c r="AO9" s="107"/>
      <c r="AP9" s="107"/>
      <c r="AQ9" s="107"/>
      <c r="AR9" s="31"/>
      <c r="AS9" s="31"/>
      <c r="AT9" s="32"/>
      <c r="AU9" s="31"/>
      <c r="AV9" s="57"/>
      <c r="AW9" s="40"/>
      <c r="AX9" s="40"/>
      <c r="AY9" s="40"/>
      <c r="AZ9" s="40"/>
      <c r="BA9" s="40"/>
      <c r="BB9" s="40"/>
      <c r="BC9" s="40"/>
      <c r="BD9" s="40"/>
    </row>
    <row r="10" spans="1:57" ht="28.5" customHeight="1" x14ac:dyDescent="0.25">
      <c r="A10" s="88" t="s">
        <v>53</v>
      </c>
      <c r="B10" s="89" t="s">
        <v>54</v>
      </c>
      <c r="C10" s="13" t="s">
        <v>24</v>
      </c>
      <c r="D10" s="18">
        <v>60</v>
      </c>
      <c r="E10" s="12"/>
      <c r="F10" s="12"/>
      <c r="G10" s="12"/>
      <c r="H10" s="12"/>
      <c r="I10" s="12">
        <v>2</v>
      </c>
      <c r="J10" s="12">
        <v>2</v>
      </c>
      <c r="K10" s="12">
        <v>2</v>
      </c>
      <c r="L10" s="12">
        <v>2</v>
      </c>
      <c r="M10" s="12">
        <v>2</v>
      </c>
      <c r="N10" s="12">
        <v>2</v>
      </c>
      <c r="O10" s="12">
        <v>2</v>
      </c>
      <c r="P10" s="12">
        <v>2</v>
      </c>
      <c r="Q10" s="12">
        <v>2</v>
      </c>
      <c r="R10" s="12">
        <v>2</v>
      </c>
      <c r="S10" s="12">
        <v>2</v>
      </c>
      <c r="T10" s="12">
        <v>2</v>
      </c>
      <c r="U10" s="7"/>
      <c r="V10" s="43"/>
      <c r="W10" s="43"/>
      <c r="X10" s="12">
        <v>4</v>
      </c>
      <c r="Y10" s="12">
        <v>4</v>
      </c>
      <c r="Z10" s="12">
        <v>4</v>
      </c>
      <c r="AA10" s="12">
        <v>4</v>
      </c>
      <c r="AB10" s="12">
        <v>4</v>
      </c>
      <c r="AC10" s="12">
        <v>4</v>
      </c>
      <c r="AD10" s="12">
        <v>4</v>
      </c>
      <c r="AE10" s="12">
        <v>4</v>
      </c>
      <c r="AF10" s="12">
        <v>2</v>
      </c>
      <c r="AG10" s="12">
        <v>2</v>
      </c>
      <c r="AH10" s="101"/>
      <c r="AI10" s="107"/>
      <c r="AJ10" s="107"/>
      <c r="AK10" s="107"/>
      <c r="AL10" s="107"/>
      <c r="AM10" s="107"/>
      <c r="AN10" s="107"/>
      <c r="AO10" s="107"/>
      <c r="AP10" s="107"/>
      <c r="AQ10" s="107"/>
      <c r="AR10" s="31"/>
      <c r="AS10" s="31"/>
      <c r="AT10" s="32"/>
      <c r="AU10" s="31"/>
      <c r="AV10" s="58"/>
      <c r="AW10" s="40"/>
      <c r="AX10" s="40"/>
      <c r="AY10" s="40"/>
      <c r="AZ10" s="40"/>
      <c r="BA10" s="40"/>
      <c r="BB10" s="40"/>
      <c r="BC10" s="40"/>
      <c r="BD10" s="40"/>
    </row>
    <row r="11" spans="1:57" ht="28.5" customHeight="1" x14ac:dyDescent="0.25">
      <c r="A11" s="88" t="s">
        <v>165</v>
      </c>
      <c r="B11" s="89" t="s">
        <v>166</v>
      </c>
      <c r="C11" s="13" t="s">
        <v>24</v>
      </c>
      <c r="D11" s="98">
        <v>52</v>
      </c>
      <c r="E11" s="12"/>
      <c r="F11" s="12"/>
      <c r="G11" s="12"/>
      <c r="H11" s="12"/>
      <c r="I11" s="12">
        <v>2</v>
      </c>
      <c r="J11" s="12">
        <v>2</v>
      </c>
      <c r="K11" s="12">
        <v>2</v>
      </c>
      <c r="L11" s="12">
        <v>2</v>
      </c>
      <c r="M11" s="12">
        <v>2</v>
      </c>
      <c r="N11" s="12">
        <v>2</v>
      </c>
      <c r="O11" s="12">
        <v>2</v>
      </c>
      <c r="P11" s="12">
        <v>2</v>
      </c>
      <c r="Q11" s="12">
        <v>2</v>
      </c>
      <c r="R11" s="12">
        <v>2</v>
      </c>
      <c r="S11" s="12">
        <v>2</v>
      </c>
      <c r="T11" s="12">
        <v>2</v>
      </c>
      <c r="U11" s="7"/>
      <c r="V11" s="43"/>
      <c r="W11" s="43"/>
      <c r="X11" s="12">
        <v>2</v>
      </c>
      <c r="Y11" s="12">
        <v>4</v>
      </c>
      <c r="Z11" s="12">
        <v>2</v>
      </c>
      <c r="AA11" s="12">
        <v>4</v>
      </c>
      <c r="AB11" s="12">
        <v>2</v>
      </c>
      <c r="AC11" s="12">
        <v>4</v>
      </c>
      <c r="AD11" s="12">
        <v>2</v>
      </c>
      <c r="AE11" s="12">
        <v>4</v>
      </c>
      <c r="AF11" s="12">
        <v>2</v>
      </c>
      <c r="AG11" s="12">
        <v>2</v>
      </c>
      <c r="AH11" s="101"/>
      <c r="AI11" s="107"/>
      <c r="AJ11" s="107"/>
      <c r="AK11" s="107"/>
      <c r="AL11" s="107"/>
      <c r="AM11" s="107"/>
      <c r="AN11" s="107"/>
      <c r="AO11" s="107"/>
      <c r="AP11" s="107"/>
      <c r="AQ11" s="107"/>
      <c r="AR11" s="31"/>
      <c r="AS11" s="31"/>
      <c r="AT11" s="32"/>
      <c r="AU11" s="31"/>
      <c r="AV11" s="58"/>
      <c r="AW11" s="40"/>
      <c r="AX11" s="40"/>
      <c r="AY11" s="40"/>
      <c r="AZ11" s="40"/>
      <c r="BA11" s="40"/>
      <c r="BB11" s="40"/>
      <c r="BC11" s="40"/>
      <c r="BD11" s="40"/>
    </row>
    <row r="12" spans="1:57" s="21" customFormat="1" ht="36" x14ac:dyDescent="0.2">
      <c r="A12" s="52"/>
      <c r="B12" s="53" t="s">
        <v>35</v>
      </c>
      <c r="C12" s="2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1"/>
      <c r="V12" s="42"/>
      <c r="W12" s="42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03"/>
      <c r="AI12" s="109"/>
      <c r="AJ12" s="109"/>
      <c r="AK12" s="109"/>
      <c r="AL12" s="109"/>
      <c r="AM12" s="109"/>
      <c r="AN12" s="109"/>
      <c r="AO12" s="109"/>
      <c r="AP12" s="109"/>
      <c r="AQ12" s="109"/>
      <c r="AR12" s="34"/>
      <c r="AS12" s="34"/>
      <c r="AT12" s="35"/>
      <c r="AU12" s="31"/>
      <c r="AV12" s="36"/>
      <c r="AW12" s="45"/>
      <c r="AX12" s="45"/>
      <c r="AY12" s="45"/>
      <c r="AZ12" s="45"/>
      <c r="BA12" s="45"/>
      <c r="BB12" s="45"/>
      <c r="BC12" s="45"/>
      <c r="BD12" s="45"/>
    </row>
    <row r="13" spans="1:57" s="21" customFormat="1" ht="54" x14ac:dyDescent="0.2">
      <c r="A13" s="52" t="s">
        <v>55</v>
      </c>
      <c r="B13" s="53" t="s">
        <v>56</v>
      </c>
      <c r="C13" s="2" t="s">
        <v>23</v>
      </c>
      <c r="D13" s="14">
        <f>SUM(D14:D16)</f>
        <v>128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1"/>
      <c r="V13" s="42"/>
      <c r="W13" s="42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03"/>
      <c r="AI13" s="109"/>
      <c r="AJ13" s="109"/>
      <c r="AK13" s="109"/>
      <c r="AL13" s="109"/>
      <c r="AM13" s="109"/>
      <c r="AN13" s="109"/>
      <c r="AO13" s="109"/>
      <c r="AP13" s="109"/>
      <c r="AQ13" s="109"/>
      <c r="AR13" s="34"/>
      <c r="AS13" s="34"/>
      <c r="AT13" s="35"/>
      <c r="AU13" s="34"/>
      <c r="AV13" s="36"/>
      <c r="AW13" s="45"/>
      <c r="AX13" s="45"/>
      <c r="AY13" s="45"/>
      <c r="AZ13" s="45"/>
      <c r="BA13" s="45"/>
      <c r="BB13" s="45"/>
      <c r="BC13" s="45"/>
      <c r="BD13" s="45"/>
    </row>
    <row r="14" spans="1:57" ht="28.5" customHeight="1" x14ac:dyDescent="0.25">
      <c r="A14" s="88" t="s">
        <v>167</v>
      </c>
      <c r="B14" s="89" t="s">
        <v>168</v>
      </c>
      <c r="C14" s="13" t="s">
        <v>24</v>
      </c>
      <c r="D14" s="18">
        <v>48</v>
      </c>
      <c r="E14" s="12"/>
      <c r="F14" s="12"/>
      <c r="G14" s="12"/>
      <c r="H14" s="12"/>
      <c r="I14" s="12">
        <v>4</v>
      </c>
      <c r="J14" s="12">
        <v>4</v>
      </c>
      <c r="K14" s="12">
        <v>4</v>
      </c>
      <c r="L14" s="12">
        <v>4</v>
      </c>
      <c r="M14" s="12">
        <v>4</v>
      </c>
      <c r="N14" s="12">
        <v>4</v>
      </c>
      <c r="O14" s="12">
        <v>4</v>
      </c>
      <c r="P14" s="12">
        <v>4</v>
      </c>
      <c r="Q14" s="12">
        <v>4</v>
      </c>
      <c r="R14" s="12">
        <v>4</v>
      </c>
      <c r="S14" s="12">
        <v>4</v>
      </c>
      <c r="T14" s="12">
        <v>4</v>
      </c>
      <c r="U14" s="7"/>
      <c r="V14" s="43"/>
      <c r="W14" s="43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01"/>
      <c r="AI14" s="107"/>
      <c r="AJ14" s="107"/>
      <c r="AK14" s="107"/>
      <c r="AL14" s="107"/>
      <c r="AM14" s="107"/>
      <c r="AN14" s="107"/>
      <c r="AO14" s="107"/>
      <c r="AP14" s="107"/>
      <c r="AQ14" s="107"/>
      <c r="AR14" s="31"/>
      <c r="AS14" s="31"/>
      <c r="AT14" s="32"/>
      <c r="AU14" s="31"/>
      <c r="AV14" s="57"/>
      <c r="AW14" s="40"/>
      <c r="AX14" s="40"/>
      <c r="AY14" s="40"/>
      <c r="AZ14" s="40"/>
      <c r="BA14" s="40"/>
      <c r="BB14" s="40"/>
      <c r="BC14" s="40"/>
      <c r="BD14" s="40"/>
    </row>
    <row r="15" spans="1:57" ht="28.5" customHeight="1" x14ac:dyDescent="0.25">
      <c r="A15" s="88" t="s">
        <v>169</v>
      </c>
      <c r="B15" s="89" t="s">
        <v>170</v>
      </c>
      <c r="C15" s="13" t="s">
        <v>24</v>
      </c>
      <c r="D15" s="98">
        <v>36</v>
      </c>
      <c r="E15" s="12"/>
      <c r="F15" s="12"/>
      <c r="G15" s="12"/>
      <c r="H15" s="12"/>
      <c r="I15" s="12">
        <v>3</v>
      </c>
      <c r="J15" s="12">
        <v>3</v>
      </c>
      <c r="K15" s="12">
        <v>3</v>
      </c>
      <c r="L15" s="12">
        <v>3</v>
      </c>
      <c r="M15" s="12">
        <v>3</v>
      </c>
      <c r="N15" s="12">
        <v>3</v>
      </c>
      <c r="O15" s="12">
        <v>3</v>
      </c>
      <c r="P15" s="12">
        <v>3</v>
      </c>
      <c r="Q15" s="12">
        <v>3</v>
      </c>
      <c r="R15" s="12">
        <v>3</v>
      </c>
      <c r="S15" s="12">
        <v>3</v>
      </c>
      <c r="T15" s="12">
        <v>3</v>
      </c>
      <c r="U15" s="7"/>
      <c r="V15" s="43"/>
      <c r="W15" s="43"/>
      <c r="X15" s="12"/>
      <c r="Y15" s="12"/>
      <c r="Z15" s="12">
        <v>2</v>
      </c>
      <c r="AA15" s="12"/>
      <c r="AB15" s="12">
        <v>2</v>
      </c>
      <c r="AC15" s="12"/>
      <c r="AD15" s="12">
        <v>2</v>
      </c>
      <c r="AE15" s="12"/>
      <c r="AF15" s="12">
        <v>4</v>
      </c>
      <c r="AG15" s="12">
        <v>2</v>
      </c>
      <c r="AH15" s="101"/>
      <c r="AI15" s="107"/>
      <c r="AJ15" s="107"/>
      <c r="AK15" s="107"/>
      <c r="AL15" s="107"/>
      <c r="AM15" s="107"/>
      <c r="AN15" s="107"/>
      <c r="AO15" s="107"/>
      <c r="AP15" s="107"/>
      <c r="AQ15" s="107"/>
      <c r="AR15" s="31"/>
      <c r="AS15" s="31"/>
      <c r="AT15" s="32"/>
      <c r="AU15" s="31"/>
      <c r="AV15" s="57"/>
      <c r="AW15" s="40"/>
      <c r="AX15" s="40"/>
      <c r="AY15" s="40"/>
      <c r="AZ15" s="40"/>
      <c r="BA15" s="40"/>
      <c r="BB15" s="40"/>
      <c r="BC15" s="40"/>
      <c r="BD15" s="40"/>
    </row>
    <row r="16" spans="1:57" ht="28.5" customHeight="1" x14ac:dyDescent="0.25">
      <c r="A16" s="88" t="s">
        <v>68</v>
      </c>
      <c r="B16" s="89" t="s">
        <v>21</v>
      </c>
      <c r="C16" s="13" t="s">
        <v>24</v>
      </c>
      <c r="D16" s="18">
        <v>44</v>
      </c>
      <c r="E16" s="12"/>
      <c r="F16" s="12"/>
      <c r="G16" s="12"/>
      <c r="H16" s="12"/>
      <c r="I16" s="12">
        <v>2</v>
      </c>
      <c r="J16" s="12">
        <v>2</v>
      </c>
      <c r="K16" s="12">
        <v>2</v>
      </c>
      <c r="L16" s="12">
        <v>2</v>
      </c>
      <c r="M16" s="12">
        <v>2</v>
      </c>
      <c r="N16" s="12">
        <v>2</v>
      </c>
      <c r="O16" s="12">
        <v>2</v>
      </c>
      <c r="P16" s="12">
        <v>2</v>
      </c>
      <c r="Q16" s="12">
        <v>2</v>
      </c>
      <c r="R16" s="12">
        <v>2</v>
      </c>
      <c r="S16" s="12">
        <v>2</v>
      </c>
      <c r="T16" s="12">
        <v>2</v>
      </c>
      <c r="U16" s="7"/>
      <c r="V16" s="43"/>
      <c r="W16" s="43"/>
      <c r="X16" s="12">
        <v>2</v>
      </c>
      <c r="Y16" s="12">
        <v>2</v>
      </c>
      <c r="Z16" s="12">
        <v>2</v>
      </c>
      <c r="AA16" s="12">
        <v>2</v>
      </c>
      <c r="AB16" s="12">
        <v>2</v>
      </c>
      <c r="AC16" s="12">
        <v>2</v>
      </c>
      <c r="AD16" s="12">
        <v>2</v>
      </c>
      <c r="AE16" s="12">
        <v>2</v>
      </c>
      <c r="AF16" s="12">
        <v>2</v>
      </c>
      <c r="AG16" s="12">
        <v>2</v>
      </c>
      <c r="AH16" s="101"/>
      <c r="AI16" s="107"/>
      <c r="AJ16" s="107"/>
      <c r="AK16" s="107"/>
      <c r="AL16" s="107"/>
      <c r="AM16" s="107"/>
      <c r="AN16" s="107"/>
      <c r="AO16" s="107"/>
      <c r="AP16" s="107"/>
      <c r="AQ16" s="107"/>
      <c r="AR16" s="31"/>
      <c r="AS16" s="31"/>
      <c r="AT16" s="32"/>
      <c r="AU16" s="31"/>
      <c r="AV16" s="57"/>
      <c r="AW16" s="40"/>
      <c r="AX16" s="40"/>
      <c r="AY16" s="40"/>
      <c r="AZ16" s="40"/>
      <c r="BA16" s="40"/>
      <c r="BB16" s="40"/>
      <c r="BC16" s="40"/>
      <c r="BD16" s="40"/>
    </row>
    <row r="17" spans="1:56" s="21" customFormat="1" ht="30" customHeight="1" x14ac:dyDescent="0.2">
      <c r="A17" s="52" t="s">
        <v>27</v>
      </c>
      <c r="B17" s="53" t="s">
        <v>28</v>
      </c>
      <c r="C17" s="2" t="s">
        <v>23</v>
      </c>
      <c r="D17" s="14">
        <f>SUM(D18)</f>
        <v>236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1"/>
      <c r="V17" s="42"/>
      <c r="W17" s="42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03"/>
      <c r="AI17" s="109"/>
      <c r="AJ17" s="109"/>
      <c r="AK17" s="109"/>
      <c r="AL17" s="109"/>
      <c r="AM17" s="109"/>
      <c r="AN17" s="109"/>
      <c r="AO17" s="109"/>
      <c r="AP17" s="109"/>
      <c r="AQ17" s="109"/>
      <c r="AR17" s="34"/>
      <c r="AS17" s="34"/>
      <c r="AT17" s="35"/>
      <c r="AU17" s="34"/>
      <c r="AV17" s="36"/>
      <c r="AW17" s="45"/>
      <c r="AX17" s="45"/>
      <c r="AY17" s="45"/>
      <c r="AZ17" s="45"/>
      <c r="BA17" s="45"/>
      <c r="BB17" s="45"/>
      <c r="BC17" s="45"/>
      <c r="BD17" s="45"/>
    </row>
    <row r="18" spans="1:56" s="1" customFormat="1" ht="36" x14ac:dyDescent="0.2">
      <c r="A18" s="54" t="s">
        <v>29</v>
      </c>
      <c r="B18" s="55" t="s">
        <v>30</v>
      </c>
      <c r="C18" s="3" t="s">
        <v>23</v>
      </c>
      <c r="D18" s="15">
        <f>SUM(D19:D20)</f>
        <v>236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1"/>
      <c r="V18" s="42"/>
      <c r="W18" s="42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03"/>
      <c r="AI18" s="109"/>
      <c r="AJ18" s="109"/>
      <c r="AK18" s="109"/>
      <c r="AL18" s="109"/>
      <c r="AM18" s="109"/>
      <c r="AN18" s="109"/>
      <c r="AO18" s="109"/>
      <c r="AP18" s="109"/>
      <c r="AQ18" s="109"/>
      <c r="AR18" s="34"/>
      <c r="AS18" s="34"/>
      <c r="AT18" s="35"/>
      <c r="AU18" s="34"/>
      <c r="AV18" s="36"/>
      <c r="AW18" s="45"/>
      <c r="AX18" s="45"/>
      <c r="AY18" s="45"/>
      <c r="AZ18" s="45"/>
      <c r="BA18" s="45"/>
      <c r="BB18" s="45"/>
      <c r="BC18" s="45"/>
      <c r="BD18" s="45"/>
    </row>
    <row r="19" spans="1:56" ht="28.5" customHeight="1" x14ac:dyDescent="0.25">
      <c r="A19" s="88" t="s">
        <v>31</v>
      </c>
      <c r="B19" s="89" t="s">
        <v>33</v>
      </c>
      <c r="C19" s="13" t="s">
        <v>24</v>
      </c>
      <c r="D19" s="18">
        <f>SUM(F19:AG19)</f>
        <v>98</v>
      </c>
      <c r="E19" s="12"/>
      <c r="F19" s="12"/>
      <c r="G19" s="12"/>
      <c r="H19" s="12"/>
      <c r="I19" s="12">
        <v>4</v>
      </c>
      <c r="J19" s="12">
        <v>4</v>
      </c>
      <c r="K19" s="12">
        <v>4</v>
      </c>
      <c r="L19" s="12">
        <v>4</v>
      </c>
      <c r="M19" s="12">
        <v>4</v>
      </c>
      <c r="N19" s="12">
        <v>4</v>
      </c>
      <c r="O19" s="12">
        <v>4</v>
      </c>
      <c r="P19" s="12">
        <v>4</v>
      </c>
      <c r="Q19" s="12">
        <v>4</v>
      </c>
      <c r="R19" s="12">
        <v>4</v>
      </c>
      <c r="S19" s="12">
        <v>4</v>
      </c>
      <c r="T19" s="12">
        <v>4</v>
      </c>
      <c r="U19" s="7"/>
      <c r="V19" s="43"/>
      <c r="W19" s="43"/>
      <c r="X19" s="12">
        <v>5</v>
      </c>
      <c r="Y19" s="12">
        <v>5</v>
      </c>
      <c r="Z19" s="12">
        <v>5</v>
      </c>
      <c r="AA19" s="12">
        <v>5</v>
      </c>
      <c r="AB19" s="12">
        <v>5</v>
      </c>
      <c r="AC19" s="12">
        <v>5</v>
      </c>
      <c r="AD19" s="12">
        <v>5</v>
      </c>
      <c r="AE19" s="12">
        <v>5</v>
      </c>
      <c r="AF19" s="12">
        <v>5</v>
      </c>
      <c r="AG19" s="12">
        <v>5</v>
      </c>
      <c r="AH19" s="101"/>
      <c r="AI19" s="107"/>
      <c r="AJ19" s="107"/>
      <c r="AK19" s="107"/>
      <c r="AL19" s="107"/>
      <c r="AM19" s="107"/>
      <c r="AN19" s="107"/>
      <c r="AO19" s="107"/>
      <c r="AP19" s="107"/>
      <c r="AQ19" s="107"/>
      <c r="AR19" s="31"/>
      <c r="AS19" s="31"/>
      <c r="AT19" s="32"/>
      <c r="AU19" s="31"/>
      <c r="AV19" s="57"/>
      <c r="AW19" s="40"/>
      <c r="AX19" s="40"/>
      <c r="AY19" s="40"/>
      <c r="AZ19" s="40"/>
      <c r="BA19" s="40"/>
      <c r="BB19" s="40"/>
      <c r="BC19" s="40"/>
      <c r="BD19" s="40"/>
    </row>
    <row r="20" spans="1:56" ht="28.5" customHeight="1" x14ac:dyDescent="0.25">
      <c r="A20" s="88" t="s">
        <v>32</v>
      </c>
      <c r="B20" s="90" t="s">
        <v>34</v>
      </c>
      <c r="C20" s="13" t="s">
        <v>24</v>
      </c>
      <c r="D20" s="18">
        <f>SUM(E20:AG20)</f>
        <v>138</v>
      </c>
      <c r="E20" s="12"/>
      <c r="F20" s="12"/>
      <c r="G20" s="12"/>
      <c r="H20" s="12"/>
      <c r="I20" s="12">
        <v>6</v>
      </c>
      <c r="J20" s="12">
        <v>6</v>
      </c>
      <c r="K20" s="12">
        <v>6</v>
      </c>
      <c r="L20" s="12">
        <v>6</v>
      </c>
      <c r="M20" s="12">
        <v>6</v>
      </c>
      <c r="N20" s="12">
        <v>6</v>
      </c>
      <c r="O20" s="12">
        <v>5</v>
      </c>
      <c r="P20" s="12">
        <v>5</v>
      </c>
      <c r="Q20" s="12">
        <v>5</v>
      </c>
      <c r="R20" s="12">
        <v>5</v>
      </c>
      <c r="S20" s="12">
        <v>5</v>
      </c>
      <c r="T20" s="12">
        <v>5</v>
      </c>
      <c r="U20" s="7"/>
      <c r="V20" s="43"/>
      <c r="W20" s="43"/>
      <c r="X20" s="12">
        <v>9</v>
      </c>
      <c r="Y20" s="12">
        <v>7</v>
      </c>
      <c r="Z20" s="12">
        <v>7</v>
      </c>
      <c r="AA20" s="12">
        <v>7</v>
      </c>
      <c r="AB20" s="12">
        <v>7</v>
      </c>
      <c r="AC20" s="12">
        <v>7</v>
      </c>
      <c r="AD20" s="12">
        <v>7</v>
      </c>
      <c r="AE20" s="12">
        <v>7</v>
      </c>
      <c r="AF20" s="12">
        <v>7</v>
      </c>
      <c r="AG20" s="12">
        <v>7</v>
      </c>
      <c r="AH20" s="101"/>
      <c r="AI20" s="107"/>
      <c r="AJ20" s="107"/>
      <c r="AK20" s="107"/>
      <c r="AL20" s="107"/>
      <c r="AM20" s="107"/>
      <c r="AN20" s="107"/>
      <c r="AO20" s="107"/>
      <c r="AP20" s="107"/>
      <c r="AQ20" s="107"/>
      <c r="AR20" s="31"/>
      <c r="AS20" s="31"/>
      <c r="AT20" s="32"/>
      <c r="AU20" s="56"/>
      <c r="AV20" s="56"/>
      <c r="AW20" s="40"/>
      <c r="AX20" s="40"/>
      <c r="AY20" s="40"/>
      <c r="AZ20" s="40"/>
      <c r="BA20" s="40"/>
      <c r="BB20" s="40"/>
      <c r="BC20" s="40"/>
      <c r="BD20" s="40"/>
    </row>
    <row r="21" spans="1:56" ht="28.5" customHeight="1" x14ac:dyDescent="0.25">
      <c r="A21" s="88" t="s">
        <v>176</v>
      </c>
      <c r="B21" s="90" t="s">
        <v>177</v>
      </c>
      <c r="C21" s="13"/>
      <c r="D21" s="116">
        <f>SUM(I21:AG21)</f>
        <v>44</v>
      </c>
      <c r="E21" s="12"/>
      <c r="F21" s="12"/>
      <c r="G21" s="12"/>
      <c r="H21" s="12"/>
      <c r="I21" s="12">
        <v>2</v>
      </c>
      <c r="J21" s="12">
        <v>2</v>
      </c>
      <c r="K21" s="12">
        <v>2</v>
      </c>
      <c r="L21" s="12">
        <v>2</v>
      </c>
      <c r="M21" s="12">
        <v>2</v>
      </c>
      <c r="N21" s="12">
        <v>2</v>
      </c>
      <c r="O21" s="12">
        <v>2</v>
      </c>
      <c r="P21" s="12">
        <v>2</v>
      </c>
      <c r="Q21" s="12">
        <v>2</v>
      </c>
      <c r="R21" s="12">
        <v>2</v>
      </c>
      <c r="S21" s="12">
        <v>2</v>
      </c>
      <c r="T21" s="12">
        <v>2</v>
      </c>
      <c r="U21" s="7"/>
      <c r="V21" s="43"/>
      <c r="W21" s="43"/>
      <c r="X21" s="12">
        <v>2</v>
      </c>
      <c r="Y21" s="12">
        <v>2</v>
      </c>
      <c r="Z21" s="12">
        <v>2</v>
      </c>
      <c r="AA21" s="12">
        <v>2</v>
      </c>
      <c r="AB21" s="12">
        <v>2</v>
      </c>
      <c r="AC21" s="12">
        <v>2</v>
      </c>
      <c r="AD21" s="12">
        <v>2</v>
      </c>
      <c r="AE21" s="12">
        <v>2</v>
      </c>
      <c r="AF21" s="12">
        <v>2</v>
      </c>
      <c r="AG21" s="12">
        <v>2</v>
      </c>
      <c r="AH21" s="101"/>
      <c r="AI21" s="107"/>
      <c r="AJ21" s="107"/>
      <c r="AK21" s="107"/>
      <c r="AL21" s="107"/>
      <c r="AM21" s="107"/>
      <c r="AN21" s="107"/>
      <c r="AO21" s="107"/>
      <c r="AP21" s="107"/>
      <c r="AQ21" s="107"/>
      <c r="AR21" s="31"/>
      <c r="AS21" s="31"/>
      <c r="AT21" s="32"/>
      <c r="AU21" s="56"/>
      <c r="AV21" s="56"/>
      <c r="AW21" s="40"/>
      <c r="AX21" s="40"/>
      <c r="AY21" s="40"/>
      <c r="AZ21" s="40"/>
      <c r="BA21" s="40"/>
      <c r="BB21" s="40"/>
      <c r="BC21" s="40"/>
      <c r="BD21" s="40"/>
    </row>
    <row r="22" spans="1:56" ht="43.5" customHeight="1" x14ac:dyDescent="0.25">
      <c r="A22" s="88" t="s">
        <v>180</v>
      </c>
      <c r="B22" s="90" t="s">
        <v>181</v>
      </c>
      <c r="C22" s="13"/>
      <c r="D22" s="116">
        <f>SUM(I22:AG22)</f>
        <v>44</v>
      </c>
      <c r="E22" s="12"/>
      <c r="F22" s="12"/>
      <c r="G22" s="12"/>
      <c r="H22" s="12"/>
      <c r="I22" s="12">
        <v>2</v>
      </c>
      <c r="J22" s="12">
        <v>2</v>
      </c>
      <c r="K22" s="12">
        <v>2</v>
      </c>
      <c r="L22" s="12">
        <v>2</v>
      </c>
      <c r="M22" s="12">
        <v>2</v>
      </c>
      <c r="N22" s="12">
        <v>2</v>
      </c>
      <c r="O22" s="12">
        <v>2</v>
      </c>
      <c r="P22" s="12">
        <v>2</v>
      </c>
      <c r="Q22" s="12">
        <v>2</v>
      </c>
      <c r="R22" s="12">
        <v>2</v>
      </c>
      <c r="S22" s="12">
        <v>2</v>
      </c>
      <c r="T22" s="12">
        <v>2</v>
      </c>
      <c r="U22" s="7"/>
      <c r="V22" s="43"/>
      <c r="W22" s="43"/>
      <c r="X22" s="12">
        <v>2</v>
      </c>
      <c r="Y22" s="12">
        <v>2</v>
      </c>
      <c r="Z22" s="12">
        <v>2</v>
      </c>
      <c r="AA22" s="12">
        <v>2</v>
      </c>
      <c r="AB22" s="12">
        <v>2</v>
      </c>
      <c r="AC22" s="12">
        <v>2</v>
      </c>
      <c r="AD22" s="12">
        <v>2</v>
      </c>
      <c r="AE22" s="12">
        <v>2</v>
      </c>
      <c r="AF22" s="12">
        <v>2</v>
      </c>
      <c r="AG22" s="12">
        <v>2</v>
      </c>
      <c r="AH22" s="101"/>
      <c r="AI22" s="107"/>
      <c r="AJ22" s="107"/>
      <c r="AK22" s="107"/>
      <c r="AL22" s="107"/>
      <c r="AM22" s="107"/>
      <c r="AN22" s="107"/>
      <c r="AO22" s="107"/>
      <c r="AP22" s="107"/>
      <c r="AQ22" s="107"/>
      <c r="AR22" s="31"/>
      <c r="AS22" s="31"/>
      <c r="AT22" s="32"/>
      <c r="AU22" s="56"/>
      <c r="AV22" s="56"/>
      <c r="AW22" s="40"/>
      <c r="AX22" s="40"/>
      <c r="AY22" s="40"/>
      <c r="AZ22" s="40"/>
      <c r="BA22" s="40"/>
      <c r="BB22" s="40"/>
      <c r="BC22" s="40"/>
      <c r="BD22" s="40"/>
    </row>
    <row r="23" spans="1:56" s="20" customFormat="1" ht="36.75" customHeight="1" x14ac:dyDescent="0.2">
      <c r="A23" s="54" t="s">
        <v>36</v>
      </c>
      <c r="B23" s="55" t="s">
        <v>37</v>
      </c>
      <c r="C23" s="3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1"/>
      <c r="V23" s="42"/>
      <c r="W23" s="42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03"/>
      <c r="AI23" s="109"/>
      <c r="AJ23" s="109"/>
      <c r="AK23" s="109"/>
      <c r="AL23" s="109"/>
      <c r="AM23" s="109"/>
      <c r="AN23" s="109"/>
      <c r="AO23" s="109"/>
      <c r="AP23" s="109"/>
      <c r="AQ23" s="109"/>
      <c r="AR23" s="34"/>
      <c r="AS23" s="34"/>
      <c r="AT23" s="35"/>
      <c r="AU23" s="34"/>
      <c r="AV23" s="36"/>
      <c r="AW23" s="45"/>
      <c r="AX23" s="45"/>
      <c r="AY23" s="45"/>
      <c r="AZ23" s="45"/>
      <c r="BA23" s="45"/>
      <c r="BB23" s="45"/>
      <c r="BC23" s="45"/>
      <c r="BD23" s="45"/>
    </row>
    <row r="24" spans="1:56" s="1" customFormat="1" ht="54" x14ac:dyDescent="0.2">
      <c r="A24" s="54" t="s">
        <v>38</v>
      </c>
      <c r="B24" s="55" t="s">
        <v>39</v>
      </c>
      <c r="C24" s="3" t="s">
        <v>23</v>
      </c>
      <c r="D24" s="15">
        <f>SUM(D25:D26)</f>
        <v>216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1"/>
      <c r="V24" s="42"/>
      <c r="W24" s="42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03"/>
      <c r="AI24" s="109"/>
      <c r="AJ24" s="109"/>
      <c r="AK24" s="109"/>
      <c r="AL24" s="109"/>
      <c r="AM24" s="109"/>
      <c r="AN24" s="109"/>
      <c r="AO24" s="109"/>
      <c r="AP24" s="109"/>
      <c r="AQ24" s="109"/>
      <c r="AR24" s="34"/>
      <c r="AS24" s="34"/>
      <c r="AT24" s="35"/>
      <c r="AU24" s="34"/>
      <c r="AV24" s="36"/>
      <c r="AW24" s="45"/>
      <c r="AX24" s="45"/>
      <c r="AY24" s="45"/>
      <c r="AZ24" s="45"/>
      <c r="BA24" s="45"/>
      <c r="BB24" s="45"/>
      <c r="BC24" s="45"/>
      <c r="BD24" s="45"/>
    </row>
    <row r="25" spans="1:56" ht="36" customHeight="1" x14ac:dyDescent="0.25">
      <c r="A25" s="89" t="s">
        <v>40</v>
      </c>
      <c r="B25" s="89" t="s">
        <v>178</v>
      </c>
      <c r="C25" s="13" t="s">
        <v>24</v>
      </c>
      <c r="D25" s="18">
        <f>SUM(I25:AG25)</f>
        <v>186</v>
      </c>
      <c r="E25" s="12"/>
      <c r="F25" s="12"/>
      <c r="G25" s="12"/>
      <c r="H25" s="12"/>
      <c r="I25" s="12">
        <v>7</v>
      </c>
      <c r="J25" s="12">
        <v>7</v>
      </c>
      <c r="K25" s="12">
        <v>7</v>
      </c>
      <c r="L25" s="12">
        <v>7</v>
      </c>
      <c r="M25" s="12">
        <v>7</v>
      </c>
      <c r="N25" s="12">
        <v>7</v>
      </c>
      <c r="O25" s="12">
        <v>7</v>
      </c>
      <c r="P25" s="12">
        <v>7</v>
      </c>
      <c r="Q25" s="12">
        <v>7</v>
      </c>
      <c r="R25" s="12">
        <v>7</v>
      </c>
      <c r="S25" s="12">
        <v>7</v>
      </c>
      <c r="T25" s="12">
        <v>7</v>
      </c>
      <c r="U25" s="7"/>
      <c r="V25" s="43"/>
      <c r="W25" s="43"/>
      <c r="X25" s="26">
        <v>10</v>
      </c>
      <c r="Y25" s="26">
        <v>10</v>
      </c>
      <c r="Z25" s="26">
        <v>10</v>
      </c>
      <c r="AA25" s="26">
        <v>10</v>
      </c>
      <c r="AB25" s="26">
        <v>10</v>
      </c>
      <c r="AC25" s="26">
        <v>10</v>
      </c>
      <c r="AD25" s="26">
        <v>10</v>
      </c>
      <c r="AE25" s="26">
        <v>10</v>
      </c>
      <c r="AF25" s="26">
        <v>10</v>
      </c>
      <c r="AG25" s="26">
        <v>12</v>
      </c>
      <c r="AH25" s="104"/>
      <c r="AI25" s="110"/>
      <c r="AJ25" s="110"/>
      <c r="AK25" s="110"/>
      <c r="AL25" s="110"/>
      <c r="AM25" s="110"/>
      <c r="AN25" s="110"/>
      <c r="AO25" s="110"/>
      <c r="AP25" s="110"/>
      <c r="AQ25" s="107"/>
      <c r="AR25" s="31"/>
      <c r="AS25" s="31"/>
      <c r="AT25" s="32"/>
      <c r="AU25" s="31"/>
      <c r="AV25" s="57"/>
      <c r="AW25" s="40"/>
      <c r="AX25" s="40"/>
      <c r="AY25" s="40"/>
      <c r="AZ25" s="40"/>
      <c r="BA25" s="40"/>
      <c r="BB25" s="40"/>
      <c r="BC25" s="40"/>
      <c r="BD25" s="40"/>
    </row>
    <row r="26" spans="1:56" ht="40.5" x14ac:dyDescent="0.25">
      <c r="A26" s="89" t="s">
        <v>42</v>
      </c>
      <c r="B26" s="90" t="s">
        <v>179</v>
      </c>
      <c r="C26" s="13" t="s">
        <v>24</v>
      </c>
      <c r="D26" s="18">
        <f>SUM(E26:AG26)</f>
        <v>30</v>
      </c>
      <c r="E26" s="12"/>
      <c r="F26" s="12"/>
      <c r="G26" s="12"/>
      <c r="H26" s="12"/>
      <c r="I26" s="12">
        <v>2</v>
      </c>
      <c r="J26" s="12">
        <v>2</v>
      </c>
      <c r="K26" s="12">
        <v>2</v>
      </c>
      <c r="L26" s="12">
        <v>2</v>
      </c>
      <c r="M26" s="12">
        <v>2</v>
      </c>
      <c r="N26" s="12">
        <v>2</v>
      </c>
      <c r="O26" s="12">
        <v>3</v>
      </c>
      <c r="P26" s="12">
        <v>3</v>
      </c>
      <c r="Q26" s="12">
        <v>3</v>
      </c>
      <c r="R26" s="12">
        <v>3</v>
      </c>
      <c r="S26" s="12">
        <v>3</v>
      </c>
      <c r="T26" s="12">
        <v>3</v>
      </c>
      <c r="U26" s="7"/>
      <c r="V26" s="43"/>
      <c r="W26" s="43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01"/>
      <c r="AI26" s="107"/>
      <c r="AJ26" s="107"/>
      <c r="AK26" s="107"/>
      <c r="AL26" s="107"/>
      <c r="AM26" s="107"/>
      <c r="AN26" s="107"/>
      <c r="AO26" s="107"/>
      <c r="AP26" s="107"/>
      <c r="AQ26" s="107"/>
      <c r="AR26" s="31"/>
      <c r="AS26" s="31"/>
      <c r="AT26" s="32"/>
      <c r="AU26" s="56"/>
      <c r="AV26" s="56"/>
      <c r="AW26" s="40"/>
      <c r="AX26" s="40"/>
      <c r="AY26" s="40"/>
      <c r="AZ26" s="40"/>
      <c r="BA26" s="40"/>
      <c r="BB26" s="40"/>
      <c r="BC26" s="40"/>
      <c r="BD26" s="40"/>
    </row>
    <row r="27" spans="1:56" s="79" customFormat="1" ht="40.5" x14ac:dyDescent="0.25">
      <c r="A27" s="19" t="s">
        <v>171</v>
      </c>
      <c r="B27" s="80" t="s">
        <v>60</v>
      </c>
      <c r="C27" s="13" t="s">
        <v>24</v>
      </c>
      <c r="D27" s="18">
        <f>SUM(E27:AI27)</f>
        <v>36</v>
      </c>
      <c r="E27" s="17"/>
      <c r="F27" s="17"/>
      <c r="G27" s="17"/>
      <c r="H27" s="17"/>
      <c r="I27" s="17"/>
      <c r="J27" s="17"/>
      <c r="K27" s="17"/>
      <c r="L27" s="12"/>
      <c r="M27" s="17"/>
      <c r="N27" s="17"/>
      <c r="O27" s="17"/>
      <c r="P27" s="17"/>
      <c r="Q27" s="17"/>
      <c r="R27" s="17"/>
      <c r="S27" s="17"/>
      <c r="T27" s="17"/>
      <c r="U27" s="7"/>
      <c r="V27" s="43"/>
      <c r="W27" s="43"/>
      <c r="X27" s="26"/>
      <c r="Y27" s="17"/>
      <c r="Z27" s="17"/>
      <c r="AA27" s="17"/>
      <c r="AB27" s="17"/>
      <c r="AC27" s="12"/>
      <c r="AD27" s="12"/>
      <c r="AE27" s="17"/>
      <c r="AF27" s="17"/>
      <c r="AG27" s="17"/>
      <c r="AH27" s="101"/>
      <c r="AI27" s="107">
        <v>36</v>
      </c>
      <c r="AJ27" s="107"/>
      <c r="AK27" s="107"/>
      <c r="AL27" s="107"/>
      <c r="AM27" s="107"/>
      <c r="AN27" s="107"/>
      <c r="AO27" s="107"/>
      <c r="AP27" s="107"/>
      <c r="AQ27" s="107"/>
      <c r="AR27" s="31"/>
      <c r="AS27" s="31"/>
      <c r="AT27" s="32"/>
      <c r="AU27" s="31"/>
      <c r="AV27" s="57"/>
      <c r="AW27" s="40"/>
      <c r="AX27" s="40"/>
      <c r="AY27" s="40"/>
      <c r="AZ27" s="40"/>
      <c r="BA27" s="40"/>
      <c r="BB27" s="40"/>
      <c r="BC27" s="40"/>
      <c r="BD27" s="40"/>
    </row>
    <row r="28" spans="1:56" s="78" customFormat="1" ht="40.5" x14ac:dyDescent="0.25">
      <c r="A28" s="76" t="s">
        <v>172</v>
      </c>
      <c r="B28" s="77" t="s">
        <v>173</v>
      </c>
      <c r="C28" s="70" t="s">
        <v>24</v>
      </c>
      <c r="D28" s="71">
        <f>-SUM(E28:H28)</f>
        <v>-144</v>
      </c>
      <c r="E28" s="72">
        <v>36</v>
      </c>
      <c r="F28" s="72">
        <v>36</v>
      </c>
      <c r="G28" s="72">
        <v>36</v>
      </c>
      <c r="H28" s="72">
        <v>36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59"/>
      <c r="V28" s="60"/>
      <c r="W28" s="60"/>
      <c r="X28" s="73"/>
      <c r="Y28" s="72"/>
      <c r="Z28" s="72"/>
      <c r="AA28" s="72"/>
      <c r="AB28" s="72"/>
      <c r="AC28" s="74"/>
      <c r="AD28" s="74"/>
      <c r="AE28" s="72"/>
      <c r="AF28" s="72"/>
      <c r="AG28" s="72"/>
      <c r="AH28" s="105"/>
      <c r="AI28" s="111"/>
      <c r="AJ28" s="111"/>
      <c r="AK28" s="111"/>
      <c r="AL28" s="111"/>
      <c r="AM28" s="111"/>
      <c r="AN28" s="111"/>
      <c r="AO28" s="111"/>
      <c r="AP28" s="111"/>
      <c r="AQ28" s="111"/>
      <c r="AR28" s="61"/>
      <c r="AS28" s="61"/>
      <c r="AT28" s="62"/>
      <c r="AU28" s="75"/>
      <c r="AV28" s="61"/>
      <c r="AW28" s="64"/>
      <c r="AX28" s="64"/>
      <c r="AY28" s="64"/>
      <c r="AZ28" s="64"/>
      <c r="BA28" s="64"/>
      <c r="BB28" s="64"/>
      <c r="BC28" s="64"/>
      <c r="BD28" s="64"/>
    </row>
    <row r="29" spans="1:56" s="115" customFormat="1" ht="40.5" x14ac:dyDescent="0.25">
      <c r="A29" s="113" t="s">
        <v>174</v>
      </c>
      <c r="B29" s="114" t="s">
        <v>175</v>
      </c>
      <c r="C29" s="70" t="s">
        <v>24</v>
      </c>
      <c r="D29" s="71">
        <f>SUM(E29:AL29)</f>
        <v>108</v>
      </c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59"/>
      <c r="V29" s="60"/>
      <c r="W29" s="60"/>
      <c r="X29" s="73"/>
      <c r="Y29" s="72"/>
      <c r="Z29" s="72"/>
      <c r="AA29" s="72"/>
      <c r="AB29" s="72"/>
      <c r="AC29" s="74"/>
      <c r="AD29" s="74"/>
      <c r="AE29" s="72"/>
      <c r="AF29" s="72"/>
      <c r="AG29" s="72"/>
      <c r="AH29" s="105"/>
      <c r="AI29" s="111"/>
      <c r="AJ29" s="111">
        <v>36</v>
      </c>
      <c r="AK29" s="111">
        <v>36</v>
      </c>
      <c r="AL29" s="111">
        <v>36</v>
      </c>
      <c r="AM29" s="111"/>
      <c r="AN29" s="111"/>
      <c r="AO29" s="111"/>
      <c r="AP29" s="111"/>
      <c r="AQ29" s="111"/>
      <c r="AR29" s="61"/>
      <c r="AS29" s="61"/>
      <c r="AT29" s="62"/>
      <c r="AU29" s="75"/>
      <c r="AV29" s="61"/>
      <c r="AW29" s="64"/>
      <c r="AX29" s="64"/>
      <c r="AY29" s="64"/>
      <c r="AZ29" s="64"/>
      <c r="BA29" s="64"/>
      <c r="BB29" s="64"/>
      <c r="BC29" s="64"/>
      <c r="BD29" s="64"/>
    </row>
    <row r="30" spans="1:56" ht="60" customHeight="1" x14ac:dyDescent="0.25">
      <c r="A30" s="131" t="s">
        <v>17</v>
      </c>
      <c r="B30" s="132"/>
      <c r="C30" s="132"/>
      <c r="D30" s="133"/>
      <c r="E30" s="94">
        <f>SUM(E10:E28)</f>
        <v>36</v>
      </c>
      <c r="F30" s="94">
        <f>SUM(F28:F29)</f>
        <v>36</v>
      </c>
      <c r="G30" s="94">
        <f t="shared" ref="G30:T30" si="0">SUM(G10:G28)</f>
        <v>36</v>
      </c>
      <c r="H30" s="94">
        <f t="shared" si="0"/>
        <v>36</v>
      </c>
      <c r="I30" s="94">
        <f t="shared" si="0"/>
        <v>36</v>
      </c>
      <c r="J30" s="94">
        <f t="shared" si="0"/>
        <v>36</v>
      </c>
      <c r="K30" s="94">
        <f t="shared" si="0"/>
        <v>36</v>
      </c>
      <c r="L30" s="94">
        <f t="shared" si="0"/>
        <v>36</v>
      </c>
      <c r="M30" s="94">
        <f t="shared" si="0"/>
        <v>36</v>
      </c>
      <c r="N30" s="94">
        <f t="shared" si="0"/>
        <v>36</v>
      </c>
      <c r="O30" s="94">
        <f>SUM(O10:O26)</f>
        <v>36</v>
      </c>
      <c r="P30" s="94">
        <f t="shared" si="0"/>
        <v>36</v>
      </c>
      <c r="Q30" s="94">
        <f t="shared" si="0"/>
        <v>36</v>
      </c>
      <c r="R30" s="94">
        <f t="shared" si="0"/>
        <v>36</v>
      </c>
      <c r="S30" s="94">
        <f t="shared" si="0"/>
        <v>36</v>
      </c>
      <c r="T30" s="94">
        <f t="shared" si="0"/>
        <v>36</v>
      </c>
      <c r="U30" s="94"/>
      <c r="V30" s="94"/>
      <c r="W30" s="94"/>
      <c r="X30" s="94">
        <f>SUM(X10:X25)</f>
        <v>36</v>
      </c>
      <c r="Y30" s="94">
        <f t="shared" ref="Y30:AG30" si="1">SUM(Y10:Y28)</f>
        <v>36</v>
      </c>
      <c r="Z30" s="94">
        <f t="shared" si="1"/>
        <v>36</v>
      </c>
      <c r="AA30" s="94">
        <f t="shared" si="1"/>
        <v>36</v>
      </c>
      <c r="AB30" s="94">
        <f t="shared" si="1"/>
        <v>36</v>
      </c>
      <c r="AC30" s="94">
        <f t="shared" si="1"/>
        <v>36</v>
      </c>
      <c r="AD30" s="94">
        <f t="shared" si="1"/>
        <v>36</v>
      </c>
      <c r="AE30" s="94">
        <f t="shared" si="1"/>
        <v>36</v>
      </c>
      <c r="AF30" s="94">
        <f t="shared" si="1"/>
        <v>36</v>
      </c>
      <c r="AG30" s="94">
        <f t="shared" si="1"/>
        <v>36</v>
      </c>
      <c r="AH30" s="106"/>
      <c r="AI30" s="112"/>
      <c r="AJ30" s="112"/>
      <c r="AK30" s="112"/>
      <c r="AL30" s="112"/>
      <c r="AM30" s="112"/>
      <c r="AN30" s="112"/>
      <c r="AO30" s="112"/>
      <c r="AP30" s="112"/>
      <c r="AQ30" s="111"/>
      <c r="AR30" s="61"/>
      <c r="AS30" s="61"/>
      <c r="AT30" s="62"/>
      <c r="AU30" s="75"/>
      <c r="AV30" s="75"/>
      <c r="AW30" s="64"/>
      <c r="AX30" s="64"/>
      <c r="AY30" s="64"/>
      <c r="AZ30" s="64"/>
      <c r="BA30" s="64"/>
      <c r="BB30" s="64"/>
      <c r="BC30" s="64"/>
      <c r="BD30" s="64"/>
    </row>
    <row r="31" spans="1:56" s="24" customFormat="1" ht="72" customHeight="1" x14ac:dyDescent="0.25">
      <c r="A31" s="65" t="s">
        <v>44</v>
      </c>
      <c r="B31" s="66" t="s">
        <v>45</v>
      </c>
      <c r="C31" s="67"/>
      <c r="D31" s="68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59"/>
      <c r="V31" s="60"/>
      <c r="W31" s="60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105"/>
      <c r="AI31" s="111"/>
      <c r="AJ31" s="111"/>
      <c r="AK31" s="111"/>
      <c r="AL31" s="111"/>
      <c r="AM31" s="111"/>
      <c r="AN31" s="111"/>
      <c r="AO31" s="111"/>
      <c r="AP31" s="111"/>
      <c r="AQ31" s="111"/>
      <c r="AR31" s="61"/>
      <c r="AS31" s="61"/>
      <c r="AT31" s="62"/>
      <c r="AU31" s="61"/>
      <c r="AV31" s="63"/>
      <c r="AW31" s="64"/>
      <c r="AX31" s="64"/>
      <c r="AY31" s="64"/>
      <c r="AZ31" s="64"/>
      <c r="BA31" s="64"/>
      <c r="BB31" s="64"/>
      <c r="BC31" s="64"/>
      <c r="BD31" s="64"/>
    </row>
    <row r="32" spans="1:56" ht="40.5" x14ac:dyDescent="0.25">
      <c r="A32" s="49" t="s">
        <v>46</v>
      </c>
      <c r="B32" s="51" t="s">
        <v>48</v>
      </c>
      <c r="C32" s="13"/>
      <c r="D32" s="18">
        <f>SUM(E32:AV32)</f>
        <v>88</v>
      </c>
      <c r="E32" s="17"/>
      <c r="F32" s="17"/>
      <c r="G32" s="17"/>
      <c r="H32" s="17"/>
      <c r="I32" s="17">
        <v>4</v>
      </c>
      <c r="J32" s="17">
        <v>4</v>
      </c>
      <c r="K32" s="17">
        <v>4</v>
      </c>
      <c r="L32" s="17">
        <v>4</v>
      </c>
      <c r="M32" s="17">
        <v>4</v>
      </c>
      <c r="N32" s="17">
        <v>4</v>
      </c>
      <c r="O32" s="17">
        <v>4</v>
      </c>
      <c r="P32" s="17">
        <v>4</v>
      </c>
      <c r="Q32" s="17">
        <v>4</v>
      </c>
      <c r="R32" s="17">
        <v>4</v>
      </c>
      <c r="S32" s="17">
        <v>4</v>
      </c>
      <c r="T32" s="17">
        <v>4</v>
      </c>
      <c r="U32" s="7"/>
      <c r="V32" s="43"/>
      <c r="W32" s="43"/>
      <c r="X32" s="17">
        <v>4</v>
      </c>
      <c r="Y32" s="17">
        <v>4</v>
      </c>
      <c r="Z32" s="17">
        <v>4</v>
      </c>
      <c r="AA32" s="17">
        <v>4</v>
      </c>
      <c r="AB32" s="17">
        <v>4</v>
      </c>
      <c r="AC32" s="17">
        <v>4</v>
      </c>
      <c r="AD32" s="17">
        <v>4</v>
      </c>
      <c r="AE32" s="17">
        <v>4</v>
      </c>
      <c r="AF32" s="17">
        <v>4</v>
      </c>
      <c r="AG32" s="17">
        <v>4</v>
      </c>
      <c r="AH32" s="101"/>
      <c r="AI32" s="107"/>
      <c r="AJ32" s="107"/>
      <c r="AK32" s="107"/>
      <c r="AL32" s="107"/>
      <c r="AM32" s="107"/>
      <c r="AN32" s="107"/>
      <c r="AO32" s="107"/>
      <c r="AP32" s="107"/>
      <c r="AQ32" s="107"/>
      <c r="AR32" s="31"/>
      <c r="AS32" s="31"/>
      <c r="AT32" s="32"/>
      <c r="AU32" s="33"/>
      <c r="AV32" s="57"/>
      <c r="AW32" s="40"/>
      <c r="AX32" s="40"/>
      <c r="AY32" s="40"/>
      <c r="AZ32" s="40"/>
      <c r="BA32" s="40"/>
      <c r="BB32" s="40"/>
      <c r="BC32" s="40"/>
      <c r="BD32" s="40"/>
    </row>
    <row r="33" spans="1:56" ht="40.5" x14ac:dyDescent="0.25">
      <c r="A33" s="49" t="s">
        <v>47</v>
      </c>
      <c r="B33" s="50" t="s">
        <v>49</v>
      </c>
      <c r="C33" s="13"/>
      <c r="D33" s="18">
        <f>SUM(E33:AV33)</f>
        <v>44</v>
      </c>
      <c r="E33" s="17"/>
      <c r="F33" s="17"/>
      <c r="G33" s="17"/>
      <c r="H33" s="17"/>
      <c r="I33" s="17">
        <v>2</v>
      </c>
      <c r="J33" s="17">
        <v>2</v>
      </c>
      <c r="K33" s="17">
        <v>2</v>
      </c>
      <c r="L33" s="17">
        <v>2</v>
      </c>
      <c r="M33" s="17">
        <v>2</v>
      </c>
      <c r="N33" s="17">
        <v>2</v>
      </c>
      <c r="O33" s="17">
        <v>2</v>
      </c>
      <c r="P33" s="17">
        <v>2</v>
      </c>
      <c r="Q33" s="17">
        <v>2</v>
      </c>
      <c r="R33" s="17">
        <v>2</v>
      </c>
      <c r="S33" s="17">
        <v>2</v>
      </c>
      <c r="T33" s="17">
        <v>2</v>
      </c>
      <c r="U33" s="7"/>
      <c r="V33" s="43"/>
      <c r="W33" s="43"/>
      <c r="X33" s="17">
        <v>2</v>
      </c>
      <c r="Y33" s="17">
        <v>2</v>
      </c>
      <c r="Z33" s="17">
        <v>2</v>
      </c>
      <c r="AA33" s="17">
        <v>2</v>
      </c>
      <c r="AB33" s="17">
        <v>2</v>
      </c>
      <c r="AC33" s="17">
        <v>2</v>
      </c>
      <c r="AD33" s="17">
        <v>2</v>
      </c>
      <c r="AE33" s="17">
        <v>2</v>
      </c>
      <c r="AF33" s="17">
        <v>2</v>
      </c>
      <c r="AG33" s="17">
        <v>2</v>
      </c>
      <c r="AH33" s="101"/>
      <c r="AI33" s="107"/>
      <c r="AJ33" s="107"/>
      <c r="AK33" s="107"/>
      <c r="AL33" s="107"/>
      <c r="AM33" s="107"/>
      <c r="AN33" s="107"/>
      <c r="AO33" s="107"/>
      <c r="AP33" s="107"/>
      <c r="AQ33" s="107"/>
      <c r="AR33" s="31"/>
      <c r="AS33" s="31"/>
      <c r="AT33" s="32"/>
      <c r="AU33" s="56"/>
      <c r="AV33" s="57"/>
      <c r="AW33" s="40"/>
      <c r="AX33" s="40"/>
      <c r="AY33" s="40"/>
      <c r="AZ33" s="40"/>
      <c r="BA33" s="40"/>
      <c r="BB33" s="40"/>
      <c r="BC33" s="40"/>
      <c r="BD33" s="40"/>
    </row>
    <row r="34" spans="1:56" s="47" customFormat="1" ht="45.75" customHeight="1" x14ac:dyDescent="0.25">
      <c r="A34" s="120" t="s">
        <v>50</v>
      </c>
      <c r="B34" s="121"/>
      <c r="C34" s="121"/>
      <c r="D34" s="122"/>
      <c r="E34" s="46">
        <v>0</v>
      </c>
      <c r="F34" s="46">
        <v>0</v>
      </c>
      <c r="G34" s="46">
        <v>0</v>
      </c>
      <c r="H34" s="46">
        <v>0</v>
      </c>
      <c r="I34" s="46">
        <v>6</v>
      </c>
      <c r="J34" s="46">
        <f t="shared" ref="J34:AV34" si="2">SUM(J32+J33)</f>
        <v>6</v>
      </c>
      <c r="K34" s="46">
        <f t="shared" si="2"/>
        <v>6</v>
      </c>
      <c r="L34" s="46">
        <f t="shared" si="2"/>
        <v>6</v>
      </c>
      <c r="M34" s="46">
        <f t="shared" si="2"/>
        <v>6</v>
      </c>
      <c r="N34" s="46">
        <f t="shared" si="2"/>
        <v>6</v>
      </c>
      <c r="O34" s="46">
        <f t="shared" si="2"/>
        <v>6</v>
      </c>
      <c r="P34" s="46">
        <f t="shared" si="2"/>
        <v>6</v>
      </c>
      <c r="Q34" s="46">
        <f t="shared" si="2"/>
        <v>6</v>
      </c>
      <c r="R34" s="46">
        <f t="shared" si="2"/>
        <v>6</v>
      </c>
      <c r="S34" s="46">
        <f t="shared" si="2"/>
        <v>6</v>
      </c>
      <c r="T34" s="46"/>
      <c r="U34" s="46"/>
      <c r="V34" s="46"/>
      <c r="W34" s="46"/>
      <c r="X34" s="46">
        <f t="shared" si="2"/>
        <v>6</v>
      </c>
      <c r="Y34" s="46">
        <f t="shared" si="2"/>
        <v>6</v>
      </c>
      <c r="Z34" s="46">
        <f t="shared" si="2"/>
        <v>6</v>
      </c>
      <c r="AA34" s="46">
        <f t="shared" si="2"/>
        <v>6</v>
      </c>
      <c r="AB34" s="46">
        <f t="shared" si="2"/>
        <v>6</v>
      </c>
      <c r="AC34" s="46">
        <f t="shared" si="2"/>
        <v>6</v>
      </c>
      <c r="AD34" s="46">
        <f t="shared" si="2"/>
        <v>6</v>
      </c>
      <c r="AE34" s="46">
        <f t="shared" si="2"/>
        <v>6</v>
      </c>
      <c r="AF34" s="46">
        <f t="shared" si="2"/>
        <v>6</v>
      </c>
      <c r="AG34" s="46">
        <f t="shared" si="2"/>
        <v>6</v>
      </c>
      <c r="AH34" s="46">
        <f t="shared" si="2"/>
        <v>0</v>
      </c>
      <c r="AI34" s="46">
        <f t="shared" si="2"/>
        <v>0</v>
      </c>
      <c r="AJ34" s="46">
        <f t="shared" si="2"/>
        <v>0</v>
      </c>
      <c r="AK34" s="46">
        <f t="shared" si="2"/>
        <v>0</v>
      </c>
      <c r="AL34" s="46">
        <f t="shared" si="2"/>
        <v>0</v>
      </c>
      <c r="AM34" s="46">
        <f t="shared" si="2"/>
        <v>0</v>
      </c>
      <c r="AN34" s="46">
        <f t="shared" si="2"/>
        <v>0</v>
      </c>
      <c r="AO34" s="46">
        <f t="shared" si="2"/>
        <v>0</v>
      </c>
      <c r="AP34" s="46">
        <f t="shared" si="2"/>
        <v>0</v>
      </c>
      <c r="AQ34" s="46">
        <f t="shared" si="2"/>
        <v>0</v>
      </c>
      <c r="AR34" s="46">
        <f t="shared" si="2"/>
        <v>0</v>
      </c>
      <c r="AS34" s="46">
        <f t="shared" si="2"/>
        <v>0</v>
      </c>
      <c r="AT34" s="46">
        <f t="shared" si="2"/>
        <v>0</v>
      </c>
      <c r="AU34" s="46">
        <f t="shared" si="2"/>
        <v>0</v>
      </c>
      <c r="AV34" s="46">
        <f t="shared" si="2"/>
        <v>0</v>
      </c>
      <c r="AW34" s="46"/>
      <c r="AX34" s="46"/>
      <c r="AY34" s="46"/>
      <c r="AZ34" s="46"/>
      <c r="BA34" s="46"/>
      <c r="BB34" s="46"/>
      <c r="BC34" s="46"/>
      <c r="BD34" s="46"/>
    </row>
    <row r="35" spans="1:56" s="47" customFormat="1" ht="45.75" customHeight="1" x14ac:dyDescent="0.25">
      <c r="A35" s="120" t="s">
        <v>118</v>
      </c>
      <c r="B35" s="121"/>
      <c r="C35" s="121"/>
      <c r="D35" s="122"/>
      <c r="E35" s="46">
        <v>0</v>
      </c>
      <c r="F35" s="46">
        <v>0</v>
      </c>
      <c r="G35" s="46">
        <v>0</v>
      </c>
      <c r="H35" s="46">
        <v>0</v>
      </c>
      <c r="I35" s="46">
        <v>12</v>
      </c>
      <c r="J35" s="46">
        <v>12</v>
      </c>
      <c r="K35" s="46">
        <v>12</v>
      </c>
      <c r="L35" s="46">
        <v>12</v>
      </c>
      <c r="M35" s="46">
        <v>12</v>
      </c>
      <c r="N35" s="46">
        <v>12</v>
      </c>
      <c r="O35" s="46">
        <v>12</v>
      </c>
      <c r="P35" s="46">
        <v>12</v>
      </c>
      <c r="Q35" s="46">
        <v>12</v>
      </c>
      <c r="R35" s="46">
        <v>12</v>
      </c>
      <c r="S35" s="46">
        <v>12</v>
      </c>
      <c r="T35" s="46">
        <v>12</v>
      </c>
      <c r="U35" s="46"/>
      <c r="V35" s="46"/>
      <c r="W35" s="46"/>
      <c r="X35" s="46">
        <v>12</v>
      </c>
      <c r="Y35" s="46">
        <v>12</v>
      </c>
      <c r="Z35" s="46">
        <v>12</v>
      </c>
      <c r="AA35" s="46">
        <v>12</v>
      </c>
      <c r="AB35" s="46">
        <v>12</v>
      </c>
      <c r="AC35" s="46">
        <v>12</v>
      </c>
      <c r="AD35" s="46">
        <v>12</v>
      </c>
      <c r="AE35" s="46">
        <v>12</v>
      </c>
      <c r="AF35" s="46">
        <v>12</v>
      </c>
      <c r="AG35" s="46">
        <v>12</v>
      </c>
      <c r="AH35" s="46">
        <v>0</v>
      </c>
      <c r="AI35" s="46">
        <v>0</v>
      </c>
      <c r="AJ35" s="46">
        <v>0</v>
      </c>
      <c r="AK35" s="46">
        <v>0</v>
      </c>
      <c r="AL35" s="46">
        <v>0</v>
      </c>
      <c r="AM35" s="46">
        <v>0</v>
      </c>
      <c r="AN35" s="46">
        <v>0</v>
      </c>
      <c r="AO35" s="46">
        <v>0</v>
      </c>
      <c r="AP35" s="46">
        <v>0</v>
      </c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</row>
    <row r="36" spans="1:56" s="47" customFormat="1" ht="27" customHeight="1" x14ac:dyDescent="0.25">
      <c r="A36" s="118" t="s">
        <v>18</v>
      </c>
      <c r="B36" s="119"/>
      <c r="C36" s="119"/>
      <c r="D36" s="119"/>
      <c r="E36" s="48">
        <f>E30+E34+E35</f>
        <v>36</v>
      </c>
      <c r="F36" s="48">
        <f t="shared" ref="F36:AP36" si="3">F30+F34+F35</f>
        <v>36</v>
      </c>
      <c r="G36" s="48">
        <f t="shared" si="3"/>
        <v>36</v>
      </c>
      <c r="H36" s="48">
        <f t="shared" si="3"/>
        <v>36</v>
      </c>
      <c r="I36" s="48">
        <f>I30+I34+I35</f>
        <v>54</v>
      </c>
      <c r="J36" s="48">
        <f t="shared" si="3"/>
        <v>54</v>
      </c>
      <c r="K36" s="48">
        <f t="shared" si="3"/>
        <v>54</v>
      </c>
      <c r="L36" s="48">
        <f t="shared" si="3"/>
        <v>54</v>
      </c>
      <c r="M36" s="48">
        <f t="shared" si="3"/>
        <v>54</v>
      </c>
      <c r="N36" s="48">
        <f t="shared" si="3"/>
        <v>54</v>
      </c>
      <c r="O36" s="48">
        <f t="shared" si="3"/>
        <v>54</v>
      </c>
      <c r="P36" s="48">
        <f t="shared" si="3"/>
        <v>54</v>
      </c>
      <c r="Q36" s="48">
        <f t="shared" si="3"/>
        <v>54</v>
      </c>
      <c r="R36" s="48">
        <f t="shared" si="3"/>
        <v>54</v>
      </c>
      <c r="S36" s="48">
        <f t="shared" si="3"/>
        <v>54</v>
      </c>
      <c r="T36" s="48">
        <f t="shared" si="3"/>
        <v>48</v>
      </c>
      <c r="U36" s="48"/>
      <c r="V36" s="48"/>
      <c r="W36" s="48"/>
      <c r="X36" s="48">
        <f t="shared" si="3"/>
        <v>54</v>
      </c>
      <c r="Y36" s="48">
        <f t="shared" si="3"/>
        <v>54</v>
      </c>
      <c r="Z36" s="48">
        <f t="shared" si="3"/>
        <v>54</v>
      </c>
      <c r="AA36" s="48">
        <f t="shared" si="3"/>
        <v>54</v>
      </c>
      <c r="AB36" s="48">
        <f t="shared" si="3"/>
        <v>54</v>
      </c>
      <c r="AC36" s="48">
        <f t="shared" si="3"/>
        <v>54</v>
      </c>
      <c r="AD36" s="48">
        <f t="shared" si="3"/>
        <v>54</v>
      </c>
      <c r="AE36" s="48">
        <f t="shared" si="3"/>
        <v>54</v>
      </c>
      <c r="AF36" s="48">
        <f t="shared" si="3"/>
        <v>54</v>
      </c>
      <c r="AG36" s="48">
        <f t="shared" si="3"/>
        <v>54</v>
      </c>
      <c r="AH36" s="48">
        <v>0</v>
      </c>
      <c r="AI36" s="48">
        <v>0</v>
      </c>
      <c r="AJ36" s="48">
        <v>36</v>
      </c>
      <c r="AK36" s="48">
        <v>36</v>
      </c>
      <c r="AL36" s="48">
        <v>36</v>
      </c>
      <c r="AM36" s="48">
        <v>0</v>
      </c>
      <c r="AN36" s="48">
        <f t="shared" si="3"/>
        <v>0</v>
      </c>
      <c r="AO36" s="48">
        <f t="shared" si="3"/>
        <v>0</v>
      </c>
      <c r="AP36" s="48">
        <f t="shared" si="3"/>
        <v>0</v>
      </c>
      <c r="AQ36" s="48"/>
      <c r="AR36" s="48"/>
      <c r="AS36" s="48"/>
      <c r="AT36" s="48"/>
      <c r="AU36" s="48"/>
      <c r="AV36" s="48"/>
      <c r="AW36" s="46"/>
      <c r="AX36" s="46"/>
      <c r="AY36" s="46"/>
      <c r="AZ36" s="46"/>
      <c r="BA36" s="46"/>
      <c r="BB36" s="46"/>
      <c r="BC36" s="46"/>
      <c r="BD36" s="46"/>
    </row>
    <row r="41" spans="1:56" x14ac:dyDescent="0.25">
      <c r="U41" s="28" t="s">
        <v>19</v>
      </c>
    </row>
  </sheetData>
  <mergeCells count="32">
    <mergeCell ref="BA2:BE2"/>
    <mergeCell ref="AN2:AQ2"/>
    <mergeCell ref="AZ2:AZ3"/>
    <mergeCell ref="AE2:AH2"/>
    <mergeCell ref="AI2:AI3"/>
    <mergeCell ref="AJ2:AL2"/>
    <mergeCell ref="AR2:AU2"/>
    <mergeCell ref="AW2:AY2"/>
    <mergeCell ref="I2:I3"/>
    <mergeCell ref="Z2:Z3"/>
    <mergeCell ref="A2:A7"/>
    <mergeCell ref="B2:B7"/>
    <mergeCell ref="C2:C7"/>
    <mergeCell ref="D2:D7"/>
    <mergeCell ref="M2:M3"/>
    <mergeCell ref="V2:V3"/>
    <mergeCell ref="AA2:AC2"/>
    <mergeCell ref="W2:Y2"/>
    <mergeCell ref="A36:D36"/>
    <mergeCell ref="A34:D34"/>
    <mergeCell ref="Q2:Q3"/>
    <mergeCell ref="N2:P2"/>
    <mergeCell ref="E4:BD4"/>
    <mergeCell ref="E6:BD6"/>
    <mergeCell ref="R2:U2"/>
    <mergeCell ref="A35:D35"/>
    <mergeCell ref="A30:D30"/>
    <mergeCell ref="AV2:AV3"/>
    <mergeCell ref="AM2:AM3"/>
    <mergeCell ref="AD2:AD3"/>
    <mergeCell ref="J2:L2"/>
    <mergeCell ref="E2:H2"/>
  </mergeCells>
  <phoneticPr fontId="17" type="noConversion"/>
  <pageMargins left="0.31496062992125984" right="0.31496062992125984" top="0.35433070866141736" bottom="0.35433070866141736" header="0" footer="0"/>
  <pageSetup paperSize="9" scale="43" orientation="landscape" r:id="rId1"/>
  <rowBreaks count="1" manualBreakCount="1">
    <brk id="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37"/>
  <sheetViews>
    <sheetView view="pageBreakPreview" topLeftCell="A4" zoomScale="60" zoomScaleNormal="60" workbookViewId="0">
      <selection activeCell="AP11" sqref="AP11"/>
    </sheetView>
  </sheetViews>
  <sheetFormatPr defaultColWidth="8.85546875" defaultRowHeight="18" x14ac:dyDescent="0.25"/>
  <cols>
    <col min="1" max="1" width="14.5703125" style="4" customWidth="1"/>
    <col min="2" max="2" width="46.28515625" style="4" customWidth="1"/>
    <col min="3" max="3" width="11.42578125" style="1" customWidth="1"/>
    <col min="4" max="4" width="5.85546875" style="4" bestFit="1" customWidth="1"/>
    <col min="5" max="25" width="4.85546875" style="4" customWidth="1"/>
    <col min="26" max="29" width="4.85546875" style="5" customWidth="1"/>
    <col min="30" max="33" width="4.85546875" style="4" customWidth="1"/>
    <col min="34" max="34" width="4.42578125" style="4" customWidth="1"/>
    <col min="35" max="44" width="4.85546875" style="4" customWidth="1"/>
    <col min="45" max="45" width="4.85546875" style="6" customWidth="1"/>
    <col min="46" max="46" width="5.85546875" style="4" customWidth="1"/>
    <col min="47" max="47" width="4.85546875" style="4" customWidth="1"/>
    <col min="48" max="55" width="4.7109375" style="4" customWidth="1"/>
    <col min="56" max="56" width="3.42578125" style="4" customWidth="1"/>
    <col min="57" max="16384" width="8.85546875" style="4"/>
  </cols>
  <sheetData>
    <row r="1" spans="1:56" ht="26.25" x14ac:dyDescent="0.4">
      <c r="A1" s="150" t="s">
        <v>74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150"/>
      <c r="AT1" s="150"/>
      <c r="AU1" s="150"/>
      <c r="AV1" s="150"/>
      <c r="AW1" s="150"/>
      <c r="AX1" s="150"/>
      <c r="AY1" s="150"/>
      <c r="AZ1" s="150"/>
      <c r="BA1" s="150"/>
      <c r="BB1" s="150"/>
      <c r="BC1" s="150"/>
      <c r="BD1" s="150"/>
    </row>
    <row r="2" spans="1:56" ht="27" customHeight="1" x14ac:dyDescent="0.25">
      <c r="A2" s="139" t="s">
        <v>0</v>
      </c>
      <c r="B2" s="130" t="s">
        <v>1</v>
      </c>
      <c r="C2" s="140" t="s">
        <v>2</v>
      </c>
      <c r="D2" s="140"/>
      <c r="E2" s="117" t="s">
        <v>3</v>
      </c>
      <c r="F2" s="117"/>
      <c r="G2" s="117"/>
      <c r="H2" s="117"/>
      <c r="I2" s="123" t="s">
        <v>79</v>
      </c>
      <c r="J2" s="117" t="s">
        <v>6</v>
      </c>
      <c r="K2" s="117"/>
      <c r="L2" s="117"/>
      <c r="M2" s="123" t="s">
        <v>80</v>
      </c>
      <c r="N2" s="125" t="s">
        <v>7</v>
      </c>
      <c r="O2" s="126"/>
      <c r="P2" s="126"/>
      <c r="Q2" s="151" t="s">
        <v>81</v>
      </c>
      <c r="R2" s="117" t="s">
        <v>8</v>
      </c>
      <c r="S2" s="117"/>
      <c r="T2" s="117"/>
      <c r="U2" s="117"/>
      <c r="V2" s="152" t="s">
        <v>82</v>
      </c>
      <c r="W2" s="117" t="s">
        <v>9</v>
      </c>
      <c r="X2" s="117"/>
      <c r="Y2" s="117"/>
      <c r="Z2" s="123" t="s">
        <v>83</v>
      </c>
      <c r="AA2" s="117" t="s">
        <v>10</v>
      </c>
      <c r="AB2" s="117"/>
      <c r="AC2" s="117"/>
      <c r="AD2" s="123" t="s">
        <v>84</v>
      </c>
      <c r="AE2" s="117" t="s">
        <v>11</v>
      </c>
      <c r="AF2" s="117"/>
      <c r="AG2" s="117"/>
      <c r="AH2" s="117"/>
      <c r="AI2" s="123" t="s">
        <v>85</v>
      </c>
      <c r="AJ2" s="117" t="s">
        <v>12</v>
      </c>
      <c r="AK2" s="117"/>
      <c r="AL2" s="117"/>
      <c r="AM2" s="123" t="s">
        <v>86</v>
      </c>
      <c r="AN2" s="117" t="s">
        <v>13</v>
      </c>
      <c r="AO2" s="117"/>
      <c r="AP2" s="117"/>
      <c r="AQ2" s="117"/>
      <c r="AR2" s="117" t="s">
        <v>14</v>
      </c>
      <c r="AS2" s="117"/>
      <c r="AT2" s="117"/>
      <c r="AU2" s="117"/>
      <c r="AV2" s="134" t="s">
        <v>109</v>
      </c>
      <c r="AW2" s="141" t="s">
        <v>15</v>
      </c>
      <c r="AX2" s="141"/>
      <c r="AY2" s="141"/>
      <c r="AZ2" s="152" t="s">
        <v>110</v>
      </c>
      <c r="BA2" s="141" t="s">
        <v>16</v>
      </c>
      <c r="BB2" s="141"/>
      <c r="BC2" s="141"/>
      <c r="BD2" s="141"/>
    </row>
    <row r="3" spans="1:56" ht="51.75" customHeight="1" x14ac:dyDescent="0.25">
      <c r="A3" s="139"/>
      <c r="B3" s="130"/>
      <c r="C3" s="140"/>
      <c r="D3" s="140"/>
      <c r="E3" s="16" t="s">
        <v>87</v>
      </c>
      <c r="F3" s="16" t="s">
        <v>88</v>
      </c>
      <c r="G3" s="16" t="s">
        <v>89</v>
      </c>
      <c r="H3" s="16" t="s">
        <v>90</v>
      </c>
      <c r="I3" s="124"/>
      <c r="J3" s="16" t="s">
        <v>91</v>
      </c>
      <c r="K3" s="16" t="s">
        <v>92</v>
      </c>
      <c r="L3" s="16" t="s">
        <v>93</v>
      </c>
      <c r="M3" s="124"/>
      <c r="N3" s="16" t="s">
        <v>94</v>
      </c>
      <c r="O3" s="16" t="s">
        <v>95</v>
      </c>
      <c r="P3" s="91" t="s">
        <v>96</v>
      </c>
      <c r="Q3" s="151"/>
      <c r="R3" s="16" t="s">
        <v>87</v>
      </c>
      <c r="S3" s="16" t="s">
        <v>88</v>
      </c>
      <c r="T3" s="16" t="s">
        <v>89</v>
      </c>
      <c r="U3" s="8" t="s">
        <v>90</v>
      </c>
      <c r="V3" s="153"/>
      <c r="W3" s="39" t="s">
        <v>97</v>
      </c>
      <c r="X3" s="9" t="s">
        <v>98</v>
      </c>
      <c r="Y3" s="16" t="s">
        <v>99</v>
      </c>
      <c r="Z3" s="124"/>
      <c r="AA3" s="16" t="s">
        <v>100</v>
      </c>
      <c r="AB3" s="16" t="s">
        <v>101</v>
      </c>
      <c r="AC3" s="16" t="s">
        <v>102</v>
      </c>
      <c r="AD3" s="124"/>
      <c r="AE3" s="16" t="s">
        <v>103</v>
      </c>
      <c r="AF3" s="16" t="s">
        <v>104</v>
      </c>
      <c r="AG3" s="16" t="s">
        <v>89</v>
      </c>
      <c r="AH3" s="16" t="s">
        <v>90</v>
      </c>
      <c r="AI3" s="124"/>
      <c r="AJ3" s="16" t="s">
        <v>105</v>
      </c>
      <c r="AK3" s="16" t="s">
        <v>98</v>
      </c>
      <c r="AL3" s="16" t="s">
        <v>99</v>
      </c>
      <c r="AM3" s="124"/>
      <c r="AN3" s="16" t="s">
        <v>106</v>
      </c>
      <c r="AO3" s="16" t="s">
        <v>95</v>
      </c>
      <c r="AP3" s="16" t="s">
        <v>107</v>
      </c>
      <c r="AQ3" s="83" t="s">
        <v>108</v>
      </c>
      <c r="AR3" s="34" t="s">
        <v>111</v>
      </c>
      <c r="AS3" s="29" t="s">
        <v>112</v>
      </c>
      <c r="AT3" s="30" t="s">
        <v>113</v>
      </c>
      <c r="AU3" s="29" t="s">
        <v>114</v>
      </c>
      <c r="AV3" s="135"/>
      <c r="AW3" s="39" t="s">
        <v>115</v>
      </c>
      <c r="AX3" s="39" t="s">
        <v>98</v>
      </c>
      <c r="AY3" s="39" t="s">
        <v>99</v>
      </c>
      <c r="AZ3" s="153"/>
      <c r="BA3" s="39" t="s">
        <v>116</v>
      </c>
      <c r="BB3" s="39" t="s">
        <v>101</v>
      </c>
      <c r="BC3" s="39" t="s">
        <v>102</v>
      </c>
      <c r="BD3" s="39" t="s">
        <v>117</v>
      </c>
    </row>
    <row r="4" spans="1:56" ht="15.75" customHeight="1" x14ac:dyDescent="0.25">
      <c r="A4" s="139"/>
      <c r="B4" s="130"/>
      <c r="C4" s="140"/>
      <c r="D4" s="140"/>
      <c r="E4" s="130" t="s">
        <v>4</v>
      </c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</row>
    <row r="5" spans="1:56" ht="18" customHeight="1" x14ac:dyDescent="0.25">
      <c r="A5" s="139"/>
      <c r="B5" s="130"/>
      <c r="C5" s="140"/>
      <c r="D5" s="140"/>
      <c r="E5" s="17">
        <v>35</v>
      </c>
      <c r="F5" s="17">
        <v>36</v>
      </c>
      <c r="G5" s="17">
        <v>37</v>
      </c>
      <c r="H5" s="17">
        <v>38</v>
      </c>
      <c r="I5" s="17">
        <v>39</v>
      </c>
      <c r="J5" s="17">
        <v>40</v>
      </c>
      <c r="K5" s="17">
        <v>41</v>
      </c>
      <c r="L5" s="17">
        <v>42</v>
      </c>
      <c r="M5" s="17">
        <v>43</v>
      </c>
      <c r="N5" s="17">
        <v>44</v>
      </c>
      <c r="O5" s="17">
        <v>45</v>
      </c>
      <c r="P5" s="17">
        <v>46</v>
      </c>
      <c r="Q5" s="17">
        <v>47</v>
      </c>
      <c r="R5" s="17">
        <v>48</v>
      </c>
      <c r="S5" s="17">
        <v>49</v>
      </c>
      <c r="T5" s="17">
        <v>50</v>
      </c>
      <c r="U5" s="7">
        <v>51</v>
      </c>
      <c r="V5" s="40">
        <v>52</v>
      </c>
      <c r="W5" s="40">
        <v>1</v>
      </c>
      <c r="X5" s="12">
        <v>2</v>
      </c>
      <c r="Y5" s="17">
        <v>3</v>
      </c>
      <c r="Z5" s="17">
        <v>4</v>
      </c>
      <c r="AA5" s="17">
        <v>5</v>
      </c>
      <c r="AB5" s="17">
        <v>6</v>
      </c>
      <c r="AC5" s="17">
        <v>7</v>
      </c>
      <c r="AD5" s="17">
        <v>8</v>
      </c>
      <c r="AE5" s="17">
        <v>9</v>
      </c>
      <c r="AF5" s="17">
        <v>10</v>
      </c>
      <c r="AG5" s="17">
        <v>11</v>
      </c>
      <c r="AH5" s="17">
        <v>12</v>
      </c>
      <c r="AI5" s="17">
        <v>13</v>
      </c>
      <c r="AJ5" s="17">
        <v>14</v>
      </c>
      <c r="AK5" s="17">
        <v>15</v>
      </c>
      <c r="AL5" s="17">
        <v>16</v>
      </c>
      <c r="AM5" s="17">
        <v>17</v>
      </c>
      <c r="AN5" s="17">
        <v>18</v>
      </c>
      <c r="AO5" s="17">
        <v>19</v>
      </c>
      <c r="AP5" s="17">
        <v>20</v>
      </c>
      <c r="AQ5" s="82">
        <v>21</v>
      </c>
      <c r="AR5" s="34">
        <v>22</v>
      </c>
      <c r="AS5" s="31">
        <v>23</v>
      </c>
      <c r="AT5" s="32">
        <v>24</v>
      </c>
      <c r="AU5" s="31">
        <v>25</v>
      </c>
      <c r="AV5" s="31">
        <v>26</v>
      </c>
      <c r="AW5" s="40">
        <v>27</v>
      </c>
      <c r="AX5" s="40">
        <v>28</v>
      </c>
      <c r="AY5" s="40">
        <v>29</v>
      </c>
      <c r="AZ5" s="40">
        <v>30</v>
      </c>
      <c r="BA5" s="40">
        <v>31</v>
      </c>
      <c r="BB5" s="40">
        <v>32</v>
      </c>
      <c r="BC5" s="40">
        <v>33</v>
      </c>
      <c r="BD5" s="40">
        <v>34</v>
      </c>
    </row>
    <row r="6" spans="1:56" ht="14.25" customHeight="1" x14ac:dyDescent="0.25">
      <c r="A6" s="139"/>
      <c r="B6" s="130"/>
      <c r="C6" s="140"/>
      <c r="D6" s="140"/>
      <c r="E6" s="130" t="s">
        <v>5</v>
      </c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</row>
    <row r="7" spans="1:56" s="10" customFormat="1" ht="22.5" customHeight="1" x14ac:dyDescent="0.25">
      <c r="A7" s="139"/>
      <c r="B7" s="130"/>
      <c r="C7" s="140"/>
      <c r="D7" s="140"/>
      <c r="E7" s="16">
        <v>1</v>
      </c>
      <c r="F7" s="16">
        <v>2</v>
      </c>
      <c r="G7" s="16">
        <v>3</v>
      </c>
      <c r="H7" s="16">
        <v>4</v>
      </c>
      <c r="I7" s="16">
        <v>5</v>
      </c>
      <c r="J7" s="16">
        <v>6</v>
      </c>
      <c r="K7" s="16">
        <v>7</v>
      </c>
      <c r="L7" s="16">
        <v>8</v>
      </c>
      <c r="M7" s="16">
        <v>9</v>
      </c>
      <c r="N7" s="16">
        <v>10</v>
      </c>
      <c r="O7" s="16">
        <v>11</v>
      </c>
      <c r="P7" s="16">
        <v>12</v>
      </c>
      <c r="Q7" s="16">
        <v>13</v>
      </c>
      <c r="R7" s="16">
        <v>14</v>
      </c>
      <c r="S7" s="16">
        <v>15</v>
      </c>
      <c r="T7" s="16">
        <v>16</v>
      </c>
      <c r="U7" s="8">
        <v>17</v>
      </c>
      <c r="V7" s="41">
        <v>18</v>
      </c>
      <c r="W7" s="41">
        <v>19</v>
      </c>
      <c r="X7" s="25">
        <v>20</v>
      </c>
      <c r="Y7" s="16">
        <v>21</v>
      </c>
      <c r="Z7" s="16">
        <v>22</v>
      </c>
      <c r="AA7" s="16">
        <v>23</v>
      </c>
      <c r="AB7" s="16">
        <v>24</v>
      </c>
      <c r="AC7" s="9">
        <v>25</v>
      </c>
      <c r="AD7" s="9">
        <v>26</v>
      </c>
      <c r="AE7" s="16">
        <v>27</v>
      </c>
      <c r="AF7" s="16">
        <v>28</v>
      </c>
      <c r="AG7" s="16">
        <v>29</v>
      </c>
      <c r="AH7" s="16">
        <v>30</v>
      </c>
      <c r="AI7" s="16">
        <v>31</v>
      </c>
      <c r="AJ7" s="16">
        <v>32</v>
      </c>
      <c r="AK7" s="16">
        <v>33</v>
      </c>
      <c r="AL7" s="16">
        <v>34</v>
      </c>
      <c r="AM7" s="16">
        <v>35</v>
      </c>
      <c r="AN7" s="16">
        <v>36</v>
      </c>
      <c r="AO7" s="16">
        <v>37</v>
      </c>
      <c r="AP7" s="16">
        <v>38</v>
      </c>
      <c r="AQ7" s="81">
        <v>39</v>
      </c>
      <c r="AR7" s="34">
        <v>40</v>
      </c>
      <c r="AS7" s="29">
        <v>41</v>
      </c>
      <c r="AT7" s="30">
        <v>42</v>
      </c>
      <c r="AU7" s="29">
        <v>43</v>
      </c>
      <c r="AV7" s="29">
        <v>44</v>
      </c>
      <c r="AW7" s="39">
        <v>45</v>
      </c>
      <c r="AX7" s="39">
        <v>46</v>
      </c>
      <c r="AY7" s="39">
        <v>47</v>
      </c>
      <c r="AZ7" s="39">
        <v>48</v>
      </c>
      <c r="BA7" s="39">
        <v>49</v>
      </c>
      <c r="BB7" s="39">
        <v>50</v>
      </c>
      <c r="BC7" s="39">
        <v>51</v>
      </c>
      <c r="BD7" s="39">
        <v>52</v>
      </c>
    </row>
    <row r="8" spans="1:56" s="1" customFormat="1" ht="30" customHeight="1" x14ac:dyDescent="0.2">
      <c r="A8" s="52" t="s">
        <v>22</v>
      </c>
      <c r="B8" s="53" t="s">
        <v>20</v>
      </c>
      <c r="C8" s="2" t="s">
        <v>23</v>
      </c>
      <c r="D8" s="14">
        <f>D9</f>
        <v>0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1"/>
      <c r="V8" s="42"/>
      <c r="W8" s="42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83"/>
      <c r="AR8" s="32"/>
      <c r="AS8" s="34"/>
      <c r="AT8" s="35"/>
      <c r="AU8" s="34"/>
      <c r="AV8" s="36"/>
      <c r="AW8" s="45"/>
      <c r="AX8" s="45"/>
      <c r="AY8" s="45"/>
      <c r="AZ8" s="45"/>
      <c r="BA8" s="45"/>
      <c r="BB8" s="45"/>
      <c r="BC8" s="45"/>
      <c r="BD8" s="45"/>
    </row>
    <row r="9" spans="1:56" s="24" customFormat="1" ht="36" x14ac:dyDescent="0.25">
      <c r="A9" s="86" t="s">
        <v>26</v>
      </c>
      <c r="B9" s="87" t="s">
        <v>25</v>
      </c>
      <c r="C9" s="3" t="s">
        <v>23</v>
      </c>
      <c r="D9" s="15">
        <f>SUM(D10,D11)</f>
        <v>0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7"/>
      <c r="V9" s="43"/>
      <c r="W9" s="43"/>
      <c r="X9" s="23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82"/>
      <c r="AR9" s="32"/>
      <c r="AS9" s="31"/>
      <c r="AT9" s="32"/>
      <c r="AU9" s="31"/>
      <c r="AV9" s="57"/>
      <c r="AW9" s="40"/>
      <c r="AX9" s="40"/>
      <c r="AY9" s="40"/>
      <c r="AZ9" s="40"/>
      <c r="BA9" s="40"/>
      <c r="BB9" s="40"/>
      <c r="BC9" s="40"/>
      <c r="BD9" s="40"/>
    </row>
    <row r="10" spans="1:56" ht="28.5" customHeight="1" x14ac:dyDescent="0.25">
      <c r="A10" s="88" t="s">
        <v>51</v>
      </c>
      <c r="B10" s="89" t="s">
        <v>52</v>
      </c>
      <c r="C10" s="13" t="s">
        <v>24</v>
      </c>
      <c r="D10" s="18">
        <f>SUM(E10:AV10)</f>
        <v>0</v>
      </c>
      <c r="E10" s="144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6"/>
      <c r="U10" s="7"/>
      <c r="V10" s="43"/>
      <c r="W10" s="43"/>
      <c r="X10" s="147" t="s">
        <v>75</v>
      </c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9"/>
      <c r="AO10" s="93"/>
      <c r="AP10" s="12"/>
      <c r="AQ10" s="82"/>
      <c r="AR10" s="32"/>
      <c r="AS10" s="31"/>
      <c r="AT10" s="32"/>
      <c r="AU10" s="56"/>
      <c r="AV10" s="56"/>
      <c r="AW10" s="40"/>
      <c r="AX10" s="40"/>
      <c r="AY10" s="40"/>
      <c r="AZ10" s="40"/>
      <c r="BA10" s="40"/>
      <c r="BB10" s="40"/>
      <c r="BC10" s="40"/>
      <c r="BD10" s="40"/>
    </row>
    <row r="11" spans="1:56" ht="28.5" customHeight="1" x14ac:dyDescent="0.25">
      <c r="A11" s="88" t="s">
        <v>53</v>
      </c>
      <c r="B11" s="89" t="s">
        <v>54</v>
      </c>
      <c r="C11" s="13" t="s">
        <v>24</v>
      </c>
      <c r="D11" s="18">
        <f>SUM(E11:AV11)</f>
        <v>0</v>
      </c>
      <c r="E11" s="144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6"/>
      <c r="U11" s="7"/>
      <c r="V11" s="43"/>
      <c r="W11" s="43"/>
      <c r="X11" s="147" t="s">
        <v>75</v>
      </c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9"/>
      <c r="AP11" s="12"/>
      <c r="AQ11" s="82"/>
      <c r="AR11" s="32"/>
      <c r="AS11" s="31"/>
      <c r="AT11" s="32"/>
      <c r="AU11" s="31"/>
      <c r="AV11" s="58"/>
      <c r="AW11" s="40"/>
      <c r="AX11" s="40"/>
      <c r="AY11" s="40"/>
      <c r="AZ11" s="40"/>
      <c r="BA11" s="40"/>
      <c r="BB11" s="40"/>
      <c r="BC11" s="40"/>
      <c r="BD11" s="40"/>
    </row>
    <row r="12" spans="1:56" s="21" customFormat="1" ht="36" x14ac:dyDescent="0.2">
      <c r="A12" s="52"/>
      <c r="B12" s="53" t="s">
        <v>35</v>
      </c>
      <c r="C12" s="2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1"/>
      <c r="V12" s="42"/>
      <c r="W12" s="42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83"/>
      <c r="AR12" s="32"/>
      <c r="AS12" s="34"/>
      <c r="AT12" s="35"/>
      <c r="AU12" s="31"/>
      <c r="AV12" s="36"/>
      <c r="AW12" s="45"/>
      <c r="AX12" s="45"/>
      <c r="AY12" s="45"/>
      <c r="AZ12" s="45"/>
      <c r="BA12" s="45"/>
      <c r="BB12" s="45"/>
      <c r="BC12" s="45"/>
      <c r="BD12" s="45"/>
    </row>
    <row r="13" spans="1:56" s="21" customFormat="1" ht="54" x14ac:dyDescent="0.2">
      <c r="A13" s="52" t="s">
        <v>55</v>
      </c>
      <c r="B13" s="53" t="s">
        <v>56</v>
      </c>
      <c r="C13" s="2" t="s">
        <v>23</v>
      </c>
      <c r="D13" s="14">
        <f>D14+D15</f>
        <v>0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1"/>
      <c r="V13" s="42"/>
      <c r="W13" s="42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83"/>
      <c r="AR13" s="32"/>
      <c r="AS13" s="34"/>
      <c r="AT13" s="35"/>
      <c r="AU13" s="34"/>
      <c r="AV13" s="36"/>
      <c r="AW13" s="45"/>
      <c r="AX13" s="45"/>
      <c r="AY13" s="45"/>
      <c r="AZ13" s="45"/>
      <c r="BA13" s="45"/>
      <c r="BB13" s="45"/>
      <c r="BC13" s="45"/>
      <c r="BD13" s="45"/>
    </row>
    <row r="14" spans="1:56" ht="28.5" customHeight="1" x14ac:dyDescent="0.25">
      <c r="A14" s="88" t="s">
        <v>67</v>
      </c>
      <c r="B14" s="89" t="s">
        <v>69</v>
      </c>
      <c r="C14" s="13" t="s">
        <v>24</v>
      </c>
      <c r="D14" s="18">
        <f>SUM(E14:AV14)</f>
        <v>0</v>
      </c>
      <c r="E14" s="147" t="s">
        <v>76</v>
      </c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9"/>
      <c r="U14" s="7"/>
      <c r="V14" s="43"/>
      <c r="W14" s="43"/>
      <c r="X14" s="147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9"/>
      <c r="AP14" s="93"/>
      <c r="AQ14" s="92" t="s">
        <v>77</v>
      </c>
      <c r="AR14" s="32"/>
      <c r="AS14" s="31"/>
      <c r="AT14" s="32"/>
      <c r="AU14" s="31"/>
      <c r="AV14" s="57"/>
      <c r="AW14" s="40"/>
      <c r="AX14" s="40"/>
      <c r="AY14" s="40"/>
      <c r="AZ14" s="40"/>
      <c r="BA14" s="40"/>
      <c r="BB14" s="40"/>
      <c r="BC14" s="40"/>
      <c r="BD14" s="40"/>
    </row>
    <row r="15" spans="1:56" ht="28.5" customHeight="1" x14ac:dyDescent="0.25">
      <c r="A15" s="88" t="s">
        <v>68</v>
      </c>
      <c r="B15" s="89" t="s">
        <v>21</v>
      </c>
      <c r="C15" s="13" t="s">
        <v>24</v>
      </c>
      <c r="D15" s="18">
        <f>SUM(E15:AV15)</f>
        <v>0</v>
      </c>
      <c r="E15" s="147" t="s">
        <v>76</v>
      </c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9"/>
      <c r="U15" s="7"/>
      <c r="V15" s="43"/>
      <c r="W15" s="43"/>
      <c r="X15" s="147" t="s">
        <v>76</v>
      </c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9"/>
      <c r="AQ15" s="82"/>
      <c r="AR15" s="32"/>
      <c r="AS15" s="31"/>
      <c r="AT15" s="32"/>
      <c r="AU15" s="31"/>
      <c r="AV15" s="57"/>
      <c r="AW15" s="40"/>
      <c r="AX15" s="40"/>
      <c r="AY15" s="40"/>
      <c r="AZ15" s="40"/>
      <c r="BA15" s="40"/>
      <c r="BB15" s="40"/>
      <c r="BC15" s="40"/>
      <c r="BD15" s="40"/>
    </row>
    <row r="16" spans="1:56" s="21" customFormat="1" ht="30" customHeight="1" x14ac:dyDescent="0.2">
      <c r="A16" s="52" t="s">
        <v>27</v>
      </c>
      <c r="B16" s="53" t="s">
        <v>28</v>
      </c>
      <c r="C16" s="2" t="s">
        <v>23</v>
      </c>
      <c r="D16" s="14">
        <f>SUM(D17,D23,D28)</f>
        <v>0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1"/>
      <c r="V16" s="42"/>
      <c r="W16" s="42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83"/>
      <c r="AR16" s="32"/>
      <c r="AS16" s="34"/>
      <c r="AT16" s="35"/>
      <c r="AU16" s="34"/>
      <c r="AV16" s="36"/>
      <c r="AW16" s="45"/>
      <c r="AX16" s="45"/>
      <c r="AY16" s="45"/>
      <c r="AZ16" s="45"/>
      <c r="BA16" s="45"/>
      <c r="BB16" s="45"/>
      <c r="BC16" s="45"/>
      <c r="BD16" s="45"/>
    </row>
    <row r="17" spans="1:56" s="1" customFormat="1" ht="36" x14ac:dyDescent="0.2">
      <c r="A17" s="54" t="s">
        <v>29</v>
      </c>
      <c r="B17" s="55" t="s">
        <v>30</v>
      </c>
      <c r="C17" s="3" t="s">
        <v>23</v>
      </c>
      <c r="D17" s="15">
        <f>SUM(D18,D19,D20,D21)</f>
        <v>0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1"/>
      <c r="V17" s="42"/>
      <c r="W17" s="42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83"/>
      <c r="AR17" s="32"/>
      <c r="AS17" s="34"/>
      <c r="AT17" s="35"/>
      <c r="AU17" s="34"/>
      <c r="AV17" s="36"/>
      <c r="AW17" s="45"/>
      <c r="AX17" s="45"/>
      <c r="AY17" s="45"/>
      <c r="AZ17" s="45"/>
      <c r="BA17" s="45"/>
      <c r="BB17" s="45"/>
      <c r="BC17" s="45"/>
      <c r="BD17" s="45"/>
    </row>
    <row r="18" spans="1:56" ht="28.5" customHeight="1" x14ac:dyDescent="0.25">
      <c r="A18" s="88" t="s">
        <v>31</v>
      </c>
      <c r="B18" s="89" t="s">
        <v>33</v>
      </c>
      <c r="C18" s="13" t="s">
        <v>24</v>
      </c>
      <c r="D18" s="18">
        <f>SUM(E18:AV18)</f>
        <v>0</v>
      </c>
      <c r="E18" s="147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9"/>
      <c r="U18" s="7" t="s">
        <v>78</v>
      </c>
      <c r="V18" s="43"/>
      <c r="W18" s="43"/>
      <c r="X18" s="147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9"/>
      <c r="AQ18" s="7" t="s">
        <v>78</v>
      </c>
      <c r="AR18" s="32"/>
      <c r="AS18" s="31"/>
      <c r="AT18" s="32"/>
      <c r="AU18" s="31"/>
      <c r="AV18" s="57"/>
      <c r="AW18" s="40"/>
      <c r="AX18" s="40"/>
      <c r="AY18" s="40"/>
      <c r="AZ18" s="40"/>
      <c r="BA18" s="40"/>
      <c r="BB18" s="40"/>
      <c r="BC18" s="40"/>
      <c r="BD18" s="40"/>
    </row>
    <row r="19" spans="1:56" ht="28.5" customHeight="1" x14ac:dyDescent="0.25">
      <c r="A19" s="88" t="s">
        <v>32</v>
      </c>
      <c r="B19" s="90" t="s">
        <v>34</v>
      </c>
      <c r="C19" s="13" t="s">
        <v>24</v>
      </c>
      <c r="D19" s="18">
        <f>SUM(E19:AV19)</f>
        <v>0</v>
      </c>
      <c r="E19" s="147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9"/>
      <c r="U19" s="7" t="s">
        <v>78</v>
      </c>
      <c r="V19" s="43"/>
      <c r="W19" s="43"/>
      <c r="X19" s="147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9"/>
      <c r="AQ19" s="7" t="s">
        <v>78</v>
      </c>
      <c r="AR19" s="32"/>
      <c r="AS19" s="31"/>
      <c r="AT19" s="32"/>
      <c r="AU19" s="56"/>
      <c r="AV19" s="56"/>
      <c r="AW19" s="40"/>
      <c r="AX19" s="40"/>
      <c r="AY19" s="40"/>
      <c r="AZ19" s="40"/>
      <c r="BA19" s="40"/>
      <c r="BB19" s="40"/>
      <c r="BC19" s="40"/>
      <c r="BD19" s="40"/>
    </row>
    <row r="20" spans="1:56" ht="40.5" x14ac:dyDescent="0.25">
      <c r="A20" s="88" t="s">
        <v>57</v>
      </c>
      <c r="B20" s="90" t="s">
        <v>70</v>
      </c>
      <c r="C20" s="13" t="s">
        <v>24</v>
      </c>
      <c r="D20" s="18">
        <f>SUM(E20:AV20)</f>
        <v>0</v>
      </c>
      <c r="E20" s="147" t="s">
        <v>76</v>
      </c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9"/>
      <c r="U20" s="7"/>
      <c r="V20" s="43"/>
      <c r="W20" s="43"/>
      <c r="X20" s="147" t="s">
        <v>75</v>
      </c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9"/>
      <c r="AP20" s="17"/>
      <c r="AQ20" s="82"/>
      <c r="AR20" s="32"/>
      <c r="AS20" s="31"/>
      <c r="AT20" s="32"/>
      <c r="AU20" s="56"/>
      <c r="AV20" s="31"/>
      <c r="AW20" s="40"/>
      <c r="AX20" s="40"/>
      <c r="AY20" s="40"/>
      <c r="AZ20" s="40"/>
      <c r="BA20" s="40"/>
      <c r="BB20" s="40"/>
      <c r="BC20" s="40"/>
      <c r="BD20" s="40"/>
    </row>
    <row r="21" spans="1:56" ht="28.5" customHeight="1" x14ac:dyDescent="0.25">
      <c r="A21" s="88" t="s">
        <v>58</v>
      </c>
      <c r="B21" s="90" t="s">
        <v>71</v>
      </c>
      <c r="C21" s="13" t="s">
        <v>24</v>
      </c>
      <c r="D21" s="18">
        <f>SUM(E21:AV21)</f>
        <v>0</v>
      </c>
      <c r="E21" s="144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6"/>
      <c r="U21" s="7"/>
      <c r="V21" s="43"/>
      <c r="W21" s="43"/>
      <c r="X21" s="144" t="s">
        <v>76</v>
      </c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  <c r="AN21" s="145"/>
      <c r="AO21" s="146"/>
      <c r="AP21" s="17"/>
      <c r="AQ21" s="82"/>
      <c r="AR21" s="32"/>
      <c r="AS21" s="31"/>
      <c r="AT21" s="32"/>
      <c r="AU21" s="56"/>
      <c r="AV21" s="31"/>
      <c r="AW21" s="40"/>
      <c r="AX21" s="40"/>
      <c r="AY21" s="40"/>
      <c r="AZ21" s="40"/>
      <c r="BA21" s="40"/>
      <c r="BB21" s="40"/>
      <c r="BC21" s="40"/>
      <c r="BD21" s="40"/>
    </row>
    <row r="22" spans="1:56" s="20" customFormat="1" ht="36.75" customHeight="1" x14ac:dyDescent="0.2">
      <c r="A22" s="54" t="s">
        <v>36</v>
      </c>
      <c r="B22" s="55" t="s">
        <v>37</v>
      </c>
      <c r="C22" s="3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1"/>
      <c r="V22" s="42"/>
      <c r="W22" s="42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83"/>
      <c r="AR22" s="32"/>
      <c r="AS22" s="34"/>
      <c r="AT22" s="35"/>
      <c r="AU22" s="34"/>
      <c r="AV22" s="36"/>
      <c r="AW22" s="45"/>
      <c r="AX22" s="45"/>
      <c r="AY22" s="45"/>
      <c r="AZ22" s="45"/>
      <c r="BA22" s="45"/>
      <c r="BB22" s="45"/>
      <c r="BC22" s="45"/>
      <c r="BD22" s="45"/>
    </row>
    <row r="23" spans="1:56" s="1" customFormat="1" ht="54" x14ac:dyDescent="0.2">
      <c r="A23" s="54" t="s">
        <v>38</v>
      </c>
      <c r="B23" s="55" t="s">
        <v>39</v>
      </c>
      <c r="C23" s="3" t="s">
        <v>23</v>
      </c>
      <c r="D23" s="15">
        <f>SUM(D24,D25)</f>
        <v>0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1"/>
      <c r="V23" s="42"/>
      <c r="W23" s="42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83"/>
      <c r="AR23" s="32"/>
      <c r="AS23" s="34"/>
      <c r="AT23" s="35"/>
      <c r="AU23" s="34"/>
      <c r="AV23" s="36"/>
      <c r="AW23" s="45"/>
      <c r="AX23" s="45"/>
      <c r="AY23" s="45"/>
      <c r="AZ23" s="45"/>
      <c r="BA23" s="45"/>
      <c r="BB23" s="45"/>
      <c r="BC23" s="45"/>
      <c r="BD23" s="45"/>
    </row>
    <row r="24" spans="1:56" ht="40.5" x14ac:dyDescent="0.25">
      <c r="A24" s="89" t="s">
        <v>40</v>
      </c>
      <c r="B24" s="89" t="s">
        <v>41</v>
      </c>
      <c r="C24" s="13" t="s">
        <v>24</v>
      </c>
      <c r="D24" s="18">
        <f>SUM(E24:AV24)</f>
        <v>0</v>
      </c>
      <c r="E24" s="147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9"/>
      <c r="U24" s="7" t="s">
        <v>78</v>
      </c>
      <c r="V24" s="43"/>
      <c r="W24" s="43"/>
      <c r="X24" s="154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AP24" s="156"/>
      <c r="AQ24" s="92" t="s">
        <v>78</v>
      </c>
      <c r="AR24" s="34"/>
      <c r="AS24" s="31"/>
      <c r="AT24" s="32"/>
      <c r="AU24" s="31"/>
      <c r="AV24" s="57"/>
      <c r="AW24" s="40"/>
      <c r="AX24" s="40"/>
      <c r="AY24" s="40"/>
      <c r="AZ24" s="40"/>
      <c r="BA24" s="40"/>
      <c r="BB24" s="40"/>
      <c r="BC24" s="40"/>
      <c r="BD24" s="40"/>
    </row>
    <row r="25" spans="1:56" ht="40.5" x14ac:dyDescent="0.25">
      <c r="A25" s="89" t="s">
        <v>42</v>
      </c>
      <c r="B25" s="90" t="s">
        <v>43</v>
      </c>
      <c r="C25" s="13" t="s">
        <v>24</v>
      </c>
      <c r="D25" s="18">
        <f>SUM(E25:AV25)</f>
        <v>0</v>
      </c>
      <c r="E25" s="147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9"/>
      <c r="U25" s="7" t="s">
        <v>78</v>
      </c>
      <c r="V25" s="43"/>
      <c r="W25" s="43"/>
      <c r="X25" s="147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9"/>
      <c r="AQ25" s="92" t="s">
        <v>78</v>
      </c>
      <c r="AR25" s="34"/>
      <c r="AS25" s="31"/>
      <c r="AT25" s="32"/>
      <c r="AU25" s="56"/>
      <c r="AV25" s="56"/>
      <c r="AW25" s="40"/>
      <c r="AX25" s="40"/>
      <c r="AY25" s="40"/>
      <c r="AZ25" s="40"/>
      <c r="BA25" s="40"/>
      <c r="BB25" s="40"/>
      <c r="BC25" s="40"/>
      <c r="BD25" s="40"/>
    </row>
    <row r="26" spans="1:56" s="79" customFormat="1" ht="60.75" x14ac:dyDescent="0.25">
      <c r="A26" s="19" t="s">
        <v>72</v>
      </c>
      <c r="B26" s="80" t="s">
        <v>73</v>
      </c>
      <c r="C26" s="13" t="s">
        <v>24</v>
      </c>
      <c r="D26" s="18">
        <f>SUM(AS26:AV26)</f>
        <v>0</v>
      </c>
      <c r="E26" s="17"/>
      <c r="F26" s="17"/>
      <c r="G26" s="17"/>
      <c r="H26" s="17"/>
      <c r="I26" s="17"/>
      <c r="J26" s="17"/>
      <c r="K26" s="17"/>
      <c r="L26" s="12"/>
      <c r="M26" s="17"/>
      <c r="N26" s="17"/>
      <c r="O26" s="17"/>
      <c r="P26" s="17"/>
      <c r="Q26" s="17"/>
      <c r="R26" s="17"/>
      <c r="S26" s="17"/>
      <c r="T26" s="17"/>
      <c r="U26" s="7"/>
      <c r="V26" s="43"/>
      <c r="W26" s="43"/>
      <c r="X26" s="26"/>
      <c r="Y26" s="17"/>
      <c r="Z26" s="17"/>
      <c r="AA26" s="17"/>
      <c r="AB26" s="17"/>
      <c r="AC26" s="12"/>
      <c r="AD26" s="12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82"/>
      <c r="AR26" s="31"/>
      <c r="AS26" s="31"/>
      <c r="AT26" s="32"/>
      <c r="AU26" s="31"/>
      <c r="AV26" s="61" t="s">
        <v>76</v>
      </c>
      <c r="AW26" s="40"/>
      <c r="AX26" s="40"/>
      <c r="AY26" s="40"/>
      <c r="AZ26" s="40"/>
      <c r="BA26" s="40"/>
      <c r="BB26" s="40"/>
      <c r="BC26" s="40"/>
      <c r="BD26" s="40"/>
    </row>
    <row r="27" spans="1:56" s="78" customFormat="1" ht="40.5" x14ac:dyDescent="0.25">
      <c r="A27" s="76" t="s">
        <v>59</v>
      </c>
      <c r="B27" s="77" t="s">
        <v>60</v>
      </c>
      <c r="C27" s="70" t="s">
        <v>24</v>
      </c>
      <c r="D27" s="71">
        <f>SUM(AS27:AV27)</f>
        <v>0</v>
      </c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59"/>
      <c r="V27" s="60"/>
      <c r="W27" s="60"/>
      <c r="X27" s="73"/>
      <c r="Y27" s="72"/>
      <c r="Z27" s="72"/>
      <c r="AA27" s="72"/>
      <c r="AB27" s="72"/>
      <c r="AC27" s="74"/>
      <c r="AD27" s="74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84"/>
      <c r="AR27" s="31"/>
      <c r="AS27" s="61"/>
      <c r="AT27" s="62"/>
      <c r="AU27" s="75"/>
      <c r="AV27" s="61"/>
      <c r="AW27" s="64"/>
      <c r="AX27" s="64"/>
      <c r="AY27" s="64"/>
      <c r="AZ27" s="64"/>
      <c r="BA27" s="64"/>
      <c r="BB27" s="64"/>
      <c r="BC27" s="64"/>
      <c r="BD27" s="64"/>
    </row>
    <row r="28" spans="1:56" s="20" customFormat="1" ht="36.75" customHeight="1" x14ac:dyDescent="0.2">
      <c r="A28" s="54" t="s">
        <v>65</v>
      </c>
      <c r="B28" s="55" t="s">
        <v>66</v>
      </c>
      <c r="C28" s="3" t="s">
        <v>23</v>
      </c>
      <c r="D28" s="15">
        <f>SUM(D29,D30)</f>
        <v>0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1"/>
      <c r="V28" s="42"/>
      <c r="W28" s="42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83"/>
      <c r="AR28" s="31"/>
      <c r="AS28" s="34"/>
      <c r="AT28" s="35"/>
      <c r="AU28" s="34"/>
      <c r="AV28" s="36"/>
      <c r="AW28" s="45"/>
      <c r="AX28" s="45"/>
      <c r="AY28" s="45"/>
      <c r="AZ28" s="45"/>
      <c r="BA28" s="45"/>
      <c r="BB28" s="45"/>
      <c r="BC28" s="45"/>
      <c r="BD28" s="45"/>
    </row>
    <row r="29" spans="1:56" ht="60.75" x14ac:dyDescent="0.25">
      <c r="A29" s="89" t="s">
        <v>61</v>
      </c>
      <c r="B29" s="89" t="s">
        <v>63</v>
      </c>
      <c r="C29" s="13" t="s">
        <v>24</v>
      </c>
      <c r="D29" s="18">
        <f>SUM(E29:AV29)</f>
        <v>0</v>
      </c>
      <c r="E29" s="144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6"/>
      <c r="U29" s="7"/>
      <c r="V29" s="43"/>
      <c r="W29" s="43"/>
      <c r="X29" s="93"/>
      <c r="Y29" s="93"/>
      <c r="Z29" s="147" t="s">
        <v>75</v>
      </c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9"/>
      <c r="AQ29" s="82"/>
      <c r="AR29" s="61"/>
      <c r="AS29" s="31"/>
      <c r="AT29" s="32"/>
      <c r="AU29" s="31"/>
      <c r="AV29" s="57"/>
      <c r="AW29" s="40"/>
      <c r="AX29" s="40"/>
      <c r="AY29" s="40"/>
      <c r="AZ29" s="40"/>
      <c r="BA29" s="40"/>
      <c r="BB29" s="40"/>
      <c r="BC29" s="40"/>
      <c r="BD29" s="40"/>
    </row>
    <row r="30" spans="1:56" ht="60.75" x14ac:dyDescent="0.25">
      <c r="A30" s="89" t="s">
        <v>62</v>
      </c>
      <c r="B30" s="90" t="s">
        <v>64</v>
      </c>
      <c r="C30" s="13" t="s">
        <v>24</v>
      </c>
      <c r="D30" s="18">
        <f>SUM(E30:AV30)</f>
        <v>0</v>
      </c>
      <c r="E30" s="144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6"/>
      <c r="U30" s="7"/>
      <c r="V30" s="43"/>
      <c r="W30" s="43"/>
      <c r="X30" s="144" t="s">
        <v>75</v>
      </c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6"/>
      <c r="AP30" s="93"/>
      <c r="AQ30" s="82"/>
      <c r="AR30" s="34"/>
      <c r="AS30" s="31"/>
      <c r="AT30" s="32"/>
      <c r="AU30" s="56"/>
      <c r="AV30" s="56"/>
      <c r="AW30" s="40"/>
      <c r="AX30" s="40"/>
      <c r="AY30" s="40"/>
      <c r="AZ30" s="40"/>
      <c r="BA30" s="40"/>
      <c r="BB30" s="40"/>
      <c r="BC30" s="40"/>
      <c r="BD30" s="40"/>
    </row>
    <row r="31" spans="1:56" s="24" customFormat="1" ht="72" customHeight="1" x14ac:dyDescent="0.25">
      <c r="A31" s="65" t="s">
        <v>44</v>
      </c>
      <c r="B31" s="66" t="s">
        <v>45</v>
      </c>
      <c r="C31" s="67"/>
      <c r="D31" s="68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59"/>
      <c r="V31" s="60"/>
      <c r="W31" s="60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84"/>
      <c r="AR31" s="31"/>
      <c r="AS31" s="61"/>
      <c r="AT31" s="62"/>
      <c r="AU31" s="61"/>
      <c r="AV31" s="63"/>
      <c r="AW31" s="64"/>
      <c r="AX31" s="64"/>
      <c r="AY31" s="64"/>
      <c r="AZ31" s="64"/>
      <c r="BA31" s="64"/>
      <c r="BB31" s="64"/>
      <c r="BC31" s="64"/>
      <c r="BD31" s="64"/>
    </row>
    <row r="32" spans="1:56" ht="40.5" x14ac:dyDescent="0.25">
      <c r="A32" s="49" t="s">
        <v>46</v>
      </c>
      <c r="B32" s="51" t="s">
        <v>48</v>
      </c>
      <c r="C32" s="13"/>
      <c r="D32" s="18">
        <f>SUM(E32:AV32)</f>
        <v>0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7"/>
      <c r="V32" s="43"/>
      <c r="W32" s="43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82"/>
      <c r="AR32" s="31"/>
      <c r="AS32" s="31"/>
      <c r="AT32" s="32"/>
      <c r="AU32" s="33"/>
      <c r="AV32" s="57"/>
      <c r="AW32" s="40"/>
      <c r="AX32" s="40"/>
      <c r="AY32" s="40"/>
      <c r="AZ32" s="40"/>
      <c r="BA32" s="40"/>
      <c r="BB32" s="40"/>
      <c r="BC32" s="40"/>
      <c r="BD32" s="40"/>
    </row>
    <row r="33" spans="1:56" ht="40.5" x14ac:dyDescent="0.25">
      <c r="A33" s="49" t="s">
        <v>47</v>
      </c>
      <c r="B33" s="50" t="s">
        <v>49</v>
      </c>
      <c r="C33" s="13"/>
      <c r="D33" s="18">
        <f>SUM(E33:AV33)</f>
        <v>0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7"/>
      <c r="V33" s="43"/>
      <c r="W33" s="43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82"/>
      <c r="AR33" s="61"/>
      <c r="AS33" s="31"/>
      <c r="AT33" s="32"/>
      <c r="AU33" s="56"/>
      <c r="AV33" s="57"/>
      <c r="AW33" s="40"/>
      <c r="AX33" s="40"/>
      <c r="AY33" s="40"/>
      <c r="AZ33" s="40"/>
      <c r="BA33" s="40"/>
      <c r="BB33" s="40"/>
      <c r="BC33" s="40"/>
      <c r="BD33" s="40"/>
    </row>
    <row r="37" spans="1:56" x14ac:dyDescent="0.25">
      <c r="T37" s="4" t="s">
        <v>19</v>
      </c>
    </row>
  </sheetData>
  <mergeCells count="53">
    <mergeCell ref="E30:T30"/>
    <mergeCell ref="Z29:AP29"/>
    <mergeCell ref="X30:AO30"/>
    <mergeCell ref="E24:T24"/>
    <mergeCell ref="E25:T25"/>
    <mergeCell ref="X24:AP24"/>
    <mergeCell ref="X25:AP25"/>
    <mergeCell ref="AW2:AY2"/>
    <mergeCell ref="W2:Y2"/>
    <mergeCell ref="AD2:AD3"/>
    <mergeCell ref="E29:T29"/>
    <mergeCell ref="C2:C7"/>
    <mergeCell ref="AE2:AH2"/>
    <mergeCell ref="E6:BD6"/>
    <mergeCell ref="AN2:AQ2"/>
    <mergeCell ref="AZ2:AZ3"/>
    <mergeCell ref="AJ2:AL2"/>
    <mergeCell ref="E11:T11"/>
    <mergeCell ref="X10:AN10"/>
    <mergeCell ref="AR2:AU2"/>
    <mergeCell ref="AI2:AI3"/>
    <mergeCell ref="X11:AO11"/>
    <mergeCell ref="E14:T14"/>
    <mergeCell ref="A1:BD1"/>
    <mergeCell ref="D2:D7"/>
    <mergeCell ref="E2:H2"/>
    <mergeCell ref="I2:I3"/>
    <mergeCell ref="J2:L2"/>
    <mergeCell ref="M2:M3"/>
    <mergeCell ref="N2:P2"/>
    <mergeCell ref="Q2:Q3"/>
    <mergeCell ref="A2:A7"/>
    <mergeCell ref="B2:B7"/>
    <mergeCell ref="BA2:BD2"/>
    <mergeCell ref="E4:BD4"/>
    <mergeCell ref="AV2:AV3"/>
    <mergeCell ref="AM2:AM3"/>
    <mergeCell ref="R2:U2"/>
    <mergeCell ref="V2:V3"/>
    <mergeCell ref="X14:AO14"/>
    <mergeCell ref="E10:T10"/>
    <mergeCell ref="Z2:Z3"/>
    <mergeCell ref="AA2:AC2"/>
    <mergeCell ref="E20:T20"/>
    <mergeCell ref="E15:T15"/>
    <mergeCell ref="X15:AP15"/>
    <mergeCell ref="E21:T21"/>
    <mergeCell ref="X18:AP18"/>
    <mergeCell ref="X19:AP19"/>
    <mergeCell ref="X20:AO20"/>
    <mergeCell ref="X21:AO21"/>
    <mergeCell ref="E18:T18"/>
    <mergeCell ref="E19:T19"/>
  </mergeCells>
  <phoneticPr fontId="17" type="noConversion"/>
  <pageMargins left="0.31496062992125984" right="0.31496062992125984" top="0.35433070866141736" bottom="0.35433070866141736" header="0" footer="0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график</vt:lpstr>
      <vt:lpstr>аттестации</vt:lpstr>
      <vt:lpstr>аттестации!Область_печати</vt:lpstr>
      <vt:lpstr>график!Область_печати</vt:lpstr>
    </vt:vector>
  </TitlesOfParts>
  <Company>ДПК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Economist</cp:lastModifiedBy>
  <cp:lastPrinted>2023-08-29T11:41:53Z</cp:lastPrinted>
  <dcterms:created xsi:type="dcterms:W3CDTF">2011-10-19T09:32:52Z</dcterms:created>
  <dcterms:modified xsi:type="dcterms:W3CDTF">2023-08-29T11:42:10Z</dcterms:modified>
</cp:coreProperties>
</file>